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930" activeTab="1"/>
  </bookViews>
  <sheets>
    <sheet name=" ปร4" sheetId="1" r:id="rId1"/>
    <sheet name="ปร5" sheetId="2" r:id="rId2"/>
    <sheet name="ปร 6" sheetId="3" r:id="rId3"/>
    <sheet name="BOQ" sheetId="4" r:id="rId4"/>
  </sheets>
  <definedNames>
    <definedName name="_xlfn.BAHTTEXT" hidden="1">#NAME?</definedName>
    <definedName name="_xlnm.Print_Area" localSheetId="0">' ปร4'!$B$1:$V$60</definedName>
    <definedName name="_xlnm.Print_Area" localSheetId="3">'BOQ'!$B$1:$V$66</definedName>
    <definedName name="_xlnm.Print_Area" localSheetId="2">'ปร 6'!$A$1:$S$50</definedName>
    <definedName name="_xlnm.Print_Area" localSheetId="1">'ปร5'!$A$1:$S$51</definedName>
  </definedNames>
  <calcPr fullCalcOnLoad="1"/>
</workbook>
</file>

<file path=xl/sharedStrings.xml><?xml version="1.0" encoding="utf-8"?>
<sst xmlns="http://schemas.openxmlformats.org/spreadsheetml/2006/main" count="211" uniqueCount="125">
  <si>
    <t>ที่</t>
  </si>
  <si>
    <t>รายการ</t>
  </si>
  <si>
    <t>หน่วย</t>
  </si>
  <si>
    <t>ค่าวัสดุ</t>
  </si>
  <si>
    <t>ค่าแรง/เครื่องจักร</t>
  </si>
  <si>
    <t>หน่วยละ</t>
  </si>
  <si>
    <t>จำนวนเงิน</t>
  </si>
  <si>
    <t>จำนวน</t>
  </si>
  <si>
    <t xml:space="preserve"> ลำดับที่</t>
  </si>
  <si>
    <t xml:space="preserve"> หมายเหตุ</t>
  </si>
  <si>
    <t>(ลงชื่อ)</t>
  </si>
  <si>
    <t>(บาท)</t>
  </si>
  <si>
    <t>รวมค่าก่อสร้าง</t>
  </si>
  <si>
    <t xml:space="preserve">(ตัวอักษร) </t>
  </si>
  <si>
    <t>ลำดับ</t>
  </si>
  <si>
    <t>ผู้ประมาณราคา</t>
  </si>
  <si>
    <t>............................................................</t>
  </si>
  <si>
    <t>เห็นชอบ</t>
  </si>
  <si>
    <t>อนุมัติ</t>
  </si>
  <si>
    <t>ตร.ม.</t>
  </si>
  <si>
    <t>คณะกรรมการกำหนดราคากลาง</t>
  </si>
  <si>
    <t>ลงชื่อ</t>
  </si>
  <si>
    <t>ประธานกรรมการ</t>
  </si>
  <si>
    <t>กรรมการ</t>
  </si>
  <si>
    <t xml:space="preserve">      (นายนรังสรรค์  อินทร์ณรงค์)</t>
  </si>
  <si>
    <t>(นายยุทธพงษ์  โกษาพงค์)</t>
  </si>
  <si>
    <t xml:space="preserve"> ภายใต้เงื่อนไข</t>
  </si>
  <si>
    <t xml:space="preserve"> - Factor  F ปรับปรุงใหม่ :  กค. 0421.5/5573  ลว. 30 มีนาคม 2555</t>
  </si>
  <si>
    <t>นายช่างโยธา</t>
  </si>
  <si>
    <t>ขอใช้งบประมาณเพียง</t>
  </si>
  <si>
    <t xml:space="preserve"> - ราคาน้ำมันเชื้อเพลิงโซล่า  ที่  อ.เมือง  30.00 - 30.99 บาท/ลิตร  </t>
  </si>
  <si>
    <t>เทศบาลตำบลนาเหรง  อำเภอนบพิตำ  จังหวัดนครศรีธรรมราช</t>
  </si>
  <si>
    <t>ท่อน</t>
  </si>
  <si>
    <t xml:space="preserve"> - บัญชีค่าแรงงาน/ดำเนินการสำหรับการถอดแบบคำนวณราคากลางงานก่อสร้าง กรมบัญชีกลาง ฉบับปรับปรุง  มีนาคม  2556</t>
  </si>
  <si>
    <t xml:space="preserve">              (นายนิยุทธ  ยกชู)</t>
  </si>
  <si>
    <t xml:space="preserve">            (นายจริน  รักสนิท)</t>
  </si>
  <si>
    <t>ปร.5 แผ่นที่ 1/1</t>
  </si>
  <si>
    <t xml:space="preserve">                                ปลัดเทศบาล</t>
  </si>
  <si>
    <t xml:space="preserve">                 นายกเทศมนตรีตำบลนาเหรง</t>
  </si>
  <si>
    <t>สถานที่ก่อสร้าง</t>
  </si>
  <si>
    <t>ค่าก่อสร้าง</t>
  </si>
  <si>
    <t>*</t>
  </si>
  <si>
    <t>แบบแสดงรายการปริมาณงานและราคา</t>
  </si>
  <si>
    <t>แบบเลขที่</t>
  </si>
  <si>
    <t>โครงการ</t>
  </si>
  <si>
    <t>เมื่อวันที่</t>
  </si>
  <si>
    <t>คำนวณราคากลางโดย</t>
  </si>
  <si>
    <t>นายนิยุทธ ยกชู   ตำแหน่ง  นายช่างโยธา</t>
  </si>
  <si>
    <t>รวม</t>
  </si>
  <si>
    <t>แบบสรุปค่าก่อสร้าง</t>
  </si>
  <si>
    <t>.</t>
  </si>
  <si>
    <t>กลุ่มงาน/งาน</t>
  </si>
  <si>
    <t>หน่วยงานเจ้าของโครงการ/งานก่อสร้าง</t>
  </si>
  <si>
    <t>แบบ ปร. 4 ที่แนบ มีจำนวน</t>
  </si>
  <si>
    <t>หน้า</t>
  </si>
  <si>
    <t>คำนวณราคากลาง เมื่อวันที่</t>
  </si>
  <si>
    <t>ค่างานต้นทุน</t>
  </si>
  <si>
    <t>งาน/กลุ่มงาน</t>
  </si>
  <si>
    <t>ปร.4 แผ่นที่ 1/1</t>
  </si>
  <si>
    <t xml:space="preserve"> -</t>
  </si>
  <si>
    <t>แบบ ปร.4 และ ปร.5 ที่แนบ มีจำนวน</t>
  </si>
  <si>
    <t>หมายเหตุ</t>
  </si>
  <si>
    <t>-</t>
  </si>
  <si>
    <t>ป้ายประชาสัมพันธ์โครงการชั่วคราว</t>
  </si>
  <si>
    <t>ลบ.ม.</t>
  </si>
  <si>
    <t>ค่าขนย้ายเครื่องจักร</t>
  </si>
  <si>
    <t>Factor F</t>
  </si>
  <si>
    <t>เงื่อนไขการใช้ตาราง</t>
  </si>
  <si>
    <t xml:space="preserve"> - เงินล่วงหน้าจ่าย 0%</t>
  </si>
  <si>
    <t xml:space="preserve"> - เงินประกันผลงานหัก 0%</t>
  </si>
  <si>
    <t xml:space="preserve"> - ดอกเบี้ยเงินกู้ 7%</t>
  </si>
  <si>
    <t xml:space="preserve"> - ภาษีมูลค่าเพิ่ม 7%</t>
  </si>
  <si>
    <t>ป้ายประชาสัมพันธ์โครงการถาวร</t>
  </si>
  <si>
    <t>ปรับเกลี่ยคันทางเดิม</t>
  </si>
  <si>
    <t xml:space="preserve"> -   </t>
  </si>
  <si>
    <t>ทรายหยาบรองพื้น</t>
  </si>
  <si>
    <t>ตะแกรงลวด WIRE MESH 4 mm. @ 0.20m.</t>
  </si>
  <si>
    <t>ค่าแบบข้างติดตามยาว 2 ข้าง</t>
  </si>
  <si>
    <t>เมตร</t>
  </si>
  <si>
    <t>เหล็กเส้นกลมผิวเรียบ ขนาด ศก. 15 มม.</t>
  </si>
  <si>
    <t>กก.</t>
  </si>
  <si>
    <t>เหล็กเส้นกลมผิวเรียบ ขนาด ศก. 19 มม.</t>
  </si>
  <si>
    <t>หินคลุกไหล่ทาง(รวมค่าขนส่ง)</t>
  </si>
  <si>
    <t>แอสฟัลท์,วัสดุรอยต่อ (เหมารวม)</t>
  </si>
  <si>
    <t>งาน</t>
  </si>
  <si>
    <t>ท่อระบายน้ำ คสล. มอก. ชั้น 3 ศก.1.00 ม.</t>
  </si>
  <si>
    <t>ป้ายประชาสัมพันธ์โครงการแบบถาวร</t>
  </si>
  <si>
    <t>ป้ายประชาสัมพันธ์โครงการแบบชั่วคราว</t>
  </si>
  <si>
    <t>ยอดยกไป ปร.5</t>
  </si>
  <si>
    <t>ป้าย</t>
  </si>
  <si>
    <t>ปร.6 แผ่นที่ 1/1</t>
  </si>
  <si>
    <t>แผ่นที่ 1/1</t>
  </si>
  <si>
    <t>บัญชีแสดงรายการปริมาณงานและราคา</t>
  </si>
  <si>
    <t>วันที่เสนอราคา</t>
  </si>
  <si>
    <t>ผู้เสนอราคา</t>
  </si>
  <si>
    <t>...................................................................................................................................................................................</t>
  </si>
  <si>
    <t>รวมค่าวัสดุและค่าแรง/เครื่องจักร</t>
  </si>
  <si>
    <t>ค่าดำเนินการ</t>
  </si>
  <si>
    <t>กำไร</t>
  </si>
  <si>
    <t>ภาษี</t>
  </si>
  <si>
    <t>รวมเป็นเงินทั้งสิ้น (.........................................................................................................................................................................)</t>
  </si>
  <si>
    <t>(รวมค่าขนส่ง)</t>
  </si>
  <si>
    <t>................เดือน........................................................พ.ศ................................</t>
  </si>
  <si>
    <t>ตำแหน่ง</t>
  </si>
  <si>
    <t>............................................................................................</t>
  </si>
  <si>
    <t>ประทับตรา (ถ้ามี)</t>
  </si>
  <si>
    <t>(........................................................)</t>
  </si>
  <si>
    <t>คอนกรีตผสมเสร็จรูปลูกบาศก์240กก./ตร.ซม.</t>
  </si>
  <si>
    <t>อาคาร</t>
  </si>
  <si>
    <t>ปรับพื้นที่และถมดินที่สาธารณะบริเวณหน้าโรงเรียนวัดนาเหรง</t>
  </si>
  <si>
    <t>ที่สาธารณะบริเวณหน้าโรงเรียนวัดนาเหรง หมู่ที่ 3 ตำบลนาเหรง อำเภอนบพิตำ จังหวัดนครศรีธรรมราช</t>
  </si>
  <si>
    <t>27 / 2557</t>
  </si>
  <si>
    <t xml:space="preserve">    กุมภาพันธ์  2557</t>
  </si>
  <si>
    <t>งานบุกเบิกถางป่า,ขุดตอ</t>
  </si>
  <si>
    <t>ดินถมพร้อมเกลี่ย</t>
  </si>
  <si>
    <t>ค่าบดทับ</t>
  </si>
  <si>
    <t xml:space="preserve"> - ราคาวัสดุก่อสร้าง  สนง.ปลัดกระทรวงพาณิชย์ จังหวัดนครศรีฯ เดือนมกราคม  2557</t>
  </si>
  <si>
    <t xml:space="preserve">                 (นายนิยุทธ  ยกชู)</t>
  </si>
  <si>
    <t xml:space="preserve"> นายช่างโยธา</t>
  </si>
  <si>
    <t>ตรวจสอบ</t>
  </si>
  <si>
    <t>ผู้อำนวยการกองช่าง</t>
  </si>
  <si>
    <t xml:space="preserve">         (นายยุทธพงษ์  โกษาพงค์)</t>
  </si>
  <si>
    <t xml:space="preserve">   (นายนิยุทธ  ยกชู)</t>
  </si>
  <si>
    <t xml:space="preserve">      (นายวรวิทย์  สมจิตร์)</t>
  </si>
  <si>
    <t xml:space="preserve">                               ปลัดเทศบาล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</si>
</sst>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_-;\-* #,##0.000_-;_-* &quot;-&quot;??_-;_-@_-"/>
    <numFmt numFmtId="201" formatCode="0\+000.000"/>
    <numFmt numFmtId="202" formatCode="ว\ ดดดด\ ปปปป"/>
    <numFmt numFmtId="203" formatCode="_-* #,##0.0_-;\-* #,##0.0_-;_-* &quot;-&quot;??_-;_-@_-"/>
    <numFmt numFmtId="204" formatCode="d\ ดดดด\ bbbb"/>
    <numFmt numFmtId="205" formatCode="0.000"/>
    <numFmt numFmtId="206" formatCode="#,##0.0"/>
    <numFmt numFmtId="207" formatCode="#,##0.000"/>
    <numFmt numFmtId="208" formatCode="#,##0.0000"/>
    <numFmt numFmtId="209" formatCode="#,##0.00000"/>
    <numFmt numFmtId="210" formatCode="_-* #,##0.0000_-;\-* #,##0.0000_-;_-* &quot;-&quot;??_-;_-@_-"/>
    <numFmt numFmtId="211" formatCode="0.0%"/>
    <numFmt numFmtId="212" formatCode="0.0"/>
    <numFmt numFmtId="213" formatCode="_(* #,##0.00000_);_(* \(#,##0.00000\);_(* &quot;-&quot;?????_);_(@_)"/>
    <numFmt numFmtId="214" formatCode="_(* #,##0.0000_);_(* \(#,##0.0000\);_(* &quot;-&quot;????_);_(@_)"/>
    <numFmt numFmtId="215" formatCode="[$-41E]d\ mmmm\ yyyy"/>
    <numFmt numFmtId="216" formatCode="[$-107041E]d\ mmmm\ yyyy;@"/>
    <numFmt numFmtId="217" formatCode="0.0000"/>
    <numFmt numFmtId="218" formatCode="_-* #,##0.0000_-;\-* #,##0.0000_-;_-* &quot;-&quot;????_-;_-@_-"/>
    <numFmt numFmtId="219" formatCode="0.00;[Red]0.00"/>
    <numFmt numFmtId="220" formatCode="#,##0.00_ ;\-#,##0.00\ 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57">
    <font>
      <sz val="14"/>
      <name val="Cordia New"/>
      <family val="0"/>
    </font>
    <font>
      <sz val="13"/>
      <name val="Cordia New"/>
      <family val="2"/>
    </font>
    <font>
      <sz val="16"/>
      <name val="Cordia New"/>
      <family val="2"/>
    </font>
    <font>
      <sz val="14"/>
      <color indexed="12"/>
      <name val="Cordia New"/>
      <family val="2"/>
    </font>
    <font>
      <b/>
      <sz val="13"/>
      <color indexed="8"/>
      <name val="Cordia New"/>
      <family val="2"/>
    </font>
    <font>
      <sz val="14"/>
      <color indexed="8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b/>
      <sz val="18"/>
      <color indexed="8"/>
      <name val="Cordia New"/>
      <family val="2"/>
    </font>
    <font>
      <sz val="13"/>
      <color indexed="10"/>
      <name val="Cordia New"/>
      <family val="2"/>
    </font>
    <font>
      <sz val="13"/>
      <color indexed="8"/>
      <name val="Cordia New"/>
      <family val="2"/>
    </font>
    <font>
      <sz val="8"/>
      <name val="Cordia New"/>
      <family val="2"/>
    </font>
    <font>
      <sz val="8"/>
      <color indexed="12"/>
      <name val="Cordia New"/>
      <family val="2"/>
    </font>
    <font>
      <sz val="13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10"/>
      <name val="Cordia New"/>
      <family val="2"/>
    </font>
    <font>
      <b/>
      <sz val="14"/>
      <color indexed="16"/>
      <name val="Cordia New"/>
      <family val="2"/>
    </font>
    <font>
      <sz val="13.5"/>
      <name val="Cordia New"/>
      <family val="2"/>
    </font>
    <font>
      <sz val="11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43" fontId="6" fillId="0" borderId="0" xfId="38" applyNumberFormat="1" applyFont="1" applyBorder="1" applyAlignment="1">
      <alignment horizontal="center"/>
    </xf>
    <xf numFmtId="43" fontId="7" fillId="0" borderId="0" xfId="38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43" fontId="5" fillId="0" borderId="0" xfId="38" applyFont="1" applyAlignment="1">
      <alignment/>
    </xf>
    <xf numFmtId="43" fontId="0" fillId="0" borderId="0" xfId="38" applyFont="1" applyAlignment="1">
      <alignment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/>
    </xf>
    <xf numFmtId="43" fontId="4" fillId="33" borderId="20" xfId="38" applyFont="1" applyFill="1" applyBorder="1" applyAlignment="1" applyProtection="1">
      <alignment horizontal="center"/>
      <protection/>
    </xf>
    <xf numFmtId="43" fontId="4" fillId="0" borderId="20" xfId="38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3" fontId="1" fillId="0" borderId="22" xfId="38" applyFont="1" applyBorder="1" applyAlignment="1">
      <alignment horizontal="left"/>
    </xf>
    <xf numFmtId="43" fontId="13" fillId="0" borderId="22" xfId="38" applyFont="1" applyBorder="1" applyAlignment="1">
      <alignment horizontal="right"/>
    </xf>
    <xf numFmtId="43" fontId="12" fillId="0" borderId="22" xfId="38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43" fontId="1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3" fillId="0" borderId="20" xfId="38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3" fontId="13" fillId="0" borderId="20" xfId="38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0" xfId="0" applyFont="1" applyAlignment="1">
      <alignment/>
    </xf>
    <xf numFmtId="49" fontId="1" fillId="0" borderId="0" xfId="38" applyNumberFormat="1" applyFont="1" applyBorder="1" applyAlignment="1">
      <alignment/>
    </xf>
    <xf numFmtId="0" fontId="13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43" fontId="1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38" applyNumberFormat="1" applyFont="1" applyBorder="1" applyAlignment="1">
      <alignment/>
    </xf>
    <xf numFmtId="43" fontId="0" fillId="0" borderId="0" xfId="38" applyFont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Fill="1" applyAlignment="1">
      <alignment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20" fontId="4" fillId="0" borderId="20" xfId="38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/>
      <protection/>
    </xf>
    <xf numFmtId="43" fontId="5" fillId="33" borderId="0" xfId="38" applyFont="1" applyFill="1" applyAlignment="1" applyProtection="1">
      <alignment horizontal="left"/>
      <protection/>
    </xf>
    <xf numFmtId="43" fontId="5" fillId="33" borderId="0" xfId="38" applyFont="1" applyFill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43" fontId="18" fillId="33" borderId="0" xfId="38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43" fontId="5" fillId="33" borderId="0" xfId="38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17" fillId="33" borderId="0" xfId="38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16" fontId="0" fillId="0" borderId="26" xfId="0" applyNumberFormat="1" applyFont="1" applyBorder="1" applyAlignment="1">
      <alignment/>
    </xf>
    <xf numFmtId="43" fontId="0" fillId="0" borderId="0" xfId="38" applyFont="1" applyAlignment="1">
      <alignment/>
    </xf>
    <xf numFmtId="0" fontId="0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0" fillId="0" borderId="0" xfId="0" applyFont="1" applyAlignment="1">
      <alignment horizontal="right"/>
    </xf>
    <xf numFmtId="43" fontId="5" fillId="33" borderId="0" xfId="38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0" fontId="5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04" fontId="0" fillId="0" borderId="26" xfId="0" applyNumberFormat="1" applyFont="1" applyBorder="1" applyAlignment="1">
      <alignment vertical="center"/>
    </xf>
    <xf numFmtId="208" fontId="6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 vertical="center"/>
    </xf>
    <xf numFmtId="43" fontId="19" fillId="0" borderId="27" xfId="0" applyNumberFormat="1" applyFont="1" applyBorder="1" applyAlignment="1">
      <alignment horizontal="center"/>
    </xf>
    <xf numFmtId="43" fontId="19" fillId="0" borderId="28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43" fontId="1" fillId="0" borderId="24" xfId="38" applyFont="1" applyBorder="1" applyAlignment="1">
      <alignment horizontal="left"/>
    </xf>
    <xf numFmtId="43" fontId="12" fillId="0" borderId="24" xfId="38" applyFont="1" applyBorder="1" applyAlignment="1">
      <alignment horizontal="right"/>
    </xf>
    <xf numFmtId="43" fontId="13" fillId="0" borderId="24" xfId="38" applyFont="1" applyBorder="1" applyAlignment="1">
      <alignment horizontal="right"/>
    </xf>
    <xf numFmtId="0" fontId="21" fillId="0" borderId="16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center"/>
    </xf>
    <xf numFmtId="49" fontId="0" fillId="0" borderId="26" xfId="38" applyNumberFormat="1" applyFont="1" applyBorder="1" applyAlignment="1">
      <alignment horizontal="left"/>
    </xf>
    <xf numFmtId="216" fontId="0" fillId="0" borderId="26" xfId="0" applyNumberFormat="1" applyFont="1" applyBorder="1" applyAlignment="1">
      <alignment horizontal="left"/>
    </xf>
    <xf numFmtId="43" fontId="0" fillId="0" borderId="0" xfId="38" applyFont="1" applyAlignment="1">
      <alignment horizontal="left"/>
    </xf>
    <xf numFmtId="0" fontId="0" fillId="0" borderId="26" xfId="0" applyFont="1" applyBorder="1" applyAlignment="1">
      <alignment horizontal="left"/>
    </xf>
    <xf numFmtId="21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0" fillId="0" borderId="0" xfId="38" applyNumberFormat="1" applyFont="1" applyBorder="1" applyAlignment="1">
      <alignment horizontal="left"/>
    </xf>
    <xf numFmtId="43" fontId="0" fillId="0" borderId="26" xfId="38" applyFont="1" applyBorder="1" applyAlignment="1">
      <alignment horizontal="left"/>
    </xf>
    <xf numFmtId="0" fontId="0" fillId="0" borderId="0" xfId="0" applyAlignment="1">
      <alignment/>
    </xf>
    <xf numFmtId="49" fontId="0" fillId="0" borderId="26" xfId="38" applyNumberFormat="1" applyFont="1" applyBorder="1" applyAlignment="1">
      <alignment horizontal="left"/>
    </xf>
    <xf numFmtId="0" fontId="17" fillId="33" borderId="0" xfId="0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horizontal="left" vertical="center"/>
    </xf>
    <xf numFmtId="0" fontId="17" fillId="33" borderId="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43" fontId="4" fillId="33" borderId="11" xfId="38" applyFont="1" applyFill="1" applyBorder="1" applyAlignment="1" applyProtection="1">
      <alignment horizontal="center" vertical="center"/>
      <protection/>
    </xf>
    <xf numFmtId="43" fontId="4" fillId="33" borderId="19" xfId="38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3" fontId="12" fillId="0" borderId="0" xfId="0" applyNumberFormat="1" applyFont="1" applyFill="1" applyBorder="1" applyAlignment="1">
      <alignment horizontal="center"/>
    </xf>
    <xf numFmtId="43" fontId="4" fillId="33" borderId="17" xfId="38" applyFont="1" applyFill="1" applyBorder="1" applyAlignment="1" applyProtection="1">
      <alignment horizontal="center" vertical="center"/>
      <protection/>
    </xf>
    <xf numFmtId="43" fontId="4" fillId="33" borderId="18" xfId="38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3" fontId="6" fillId="0" borderId="16" xfId="0" applyNumberFormat="1" applyFont="1" applyBorder="1" applyAlignment="1">
      <alignment horizontal="center"/>
    </xf>
    <xf numFmtId="43" fontId="6" fillId="0" borderId="25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43" fontId="6" fillId="0" borderId="12" xfId="38" applyNumberFormat="1" applyFont="1" applyBorder="1" applyAlignment="1">
      <alignment horizontal="center"/>
    </xf>
    <xf numFmtId="43" fontId="6" fillId="0" borderId="14" xfId="38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3" fontId="6" fillId="0" borderId="16" xfId="38" applyNumberFormat="1" applyFont="1" applyBorder="1" applyAlignment="1">
      <alignment horizontal="center"/>
    </xf>
    <xf numFmtId="43" fontId="6" fillId="0" borderId="25" xfId="38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4" fontId="0" fillId="0" borderId="26" xfId="0" applyNumberFormat="1" applyFont="1" applyBorder="1" applyAlignment="1">
      <alignment horizontal="left" vertical="center"/>
    </xf>
    <xf numFmtId="0" fontId="4" fillId="33" borderId="0" xfId="0" applyNumberFormat="1" applyFont="1" applyFill="1" applyBorder="1" applyAlignment="1" applyProtection="1" quotePrefix="1">
      <alignment horizontal="center"/>
      <protection/>
    </xf>
    <xf numFmtId="199" fontId="3" fillId="0" borderId="33" xfId="38" applyNumberFormat="1" applyFont="1" applyBorder="1" applyAlignment="1">
      <alignment horizontal="center"/>
    </xf>
    <xf numFmtId="0" fontId="6" fillId="0" borderId="10" xfId="38" applyNumberFormat="1" applyFont="1" applyBorder="1" applyAlignment="1">
      <alignment horizontal="center"/>
    </xf>
    <xf numFmtId="0" fontId="6" fillId="0" borderId="18" xfId="38" applyNumberFormat="1" applyFont="1" applyBorder="1" applyAlignment="1">
      <alignment horizontal="center"/>
    </xf>
    <xf numFmtId="43" fontId="6" fillId="0" borderId="34" xfId="38" applyNumberFormat="1" applyFont="1" applyBorder="1" applyAlignment="1">
      <alignment horizontal="center"/>
    </xf>
    <xf numFmtId="43" fontId="6" fillId="0" borderId="35" xfId="38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6" fillId="0" borderId="14" xfId="38" applyFont="1" applyBorder="1" applyAlignment="1">
      <alignment horizont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25" xfId="0" applyFont="1" applyBorder="1" applyAlignment="1">
      <alignment horizontal="left"/>
    </xf>
    <xf numFmtId="43" fontId="6" fillId="0" borderId="13" xfId="38" applyNumberFormat="1" applyFont="1" applyBorder="1" applyAlignment="1">
      <alignment horizontal="center"/>
    </xf>
    <xf numFmtId="43" fontId="6" fillId="0" borderId="0" xfId="38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1"/>
  <sheetViews>
    <sheetView zoomScalePageLayoutView="0" workbookViewId="0" topLeftCell="A22">
      <selection activeCell="L12" sqref="L12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  <col min="20" max="20" width="9.8515625" style="0" bestFit="1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58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75" t="s">
        <v>42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4" t="s">
        <v>51</v>
      </c>
      <c r="C3" s="105"/>
      <c r="D3" s="105"/>
      <c r="E3" s="82"/>
      <c r="F3" s="82" t="s">
        <v>108</v>
      </c>
      <c r="G3" s="82"/>
      <c r="H3" s="82"/>
      <c r="I3" s="105"/>
      <c r="J3" s="106"/>
      <c r="K3" s="105"/>
      <c r="L3" s="107"/>
      <c r="M3" s="107"/>
      <c r="N3" s="88"/>
      <c r="O3" s="108"/>
      <c r="P3" s="126"/>
      <c r="Q3" s="39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09" t="s">
        <v>44</v>
      </c>
      <c r="C4" s="109"/>
      <c r="D4" s="82"/>
      <c r="E4" s="82"/>
      <c r="F4" s="82" t="s">
        <v>109</v>
      </c>
      <c r="G4" s="82"/>
      <c r="H4" s="82"/>
      <c r="I4" s="110"/>
      <c r="J4" s="111"/>
      <c r="K4" s="112"/>
      <c r="L4" s="113"/>
      <c r="M4" s="114"/>
      <c r="N4" s="114"/>
      <c r="O4" s="114"/>
      <c r="P4" s="127"/>
      <c r="Q4" s="40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39</v>
      </c>
      <c r="C5" s="110"/>
      <c r="D5" s="116"/>
      <c r="E5" s="82"/>
      <c r="F5" s="117" t="s">
        <v>110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82"/>
      <c r="B6" s="173" t="s">
        <v>52</v>
      </c>
      <c r="C6" s="173"/>
      <c r="D6" s="173"/>
      <c r="E6" s="173"/>
      <c r="F6" s="173"/>
      <c r="G6" s="173"/>
      <c r="H6" s="173"/>
      <c r="I6" s="173"/>
      <c r="J6" s="105" t="s">
        <v>31</v>
      </c>
      <c r="K6" s="119"/>
      <c r="L6" s="119"/>
      <c r="M6" s="119"/>
      <c r="N6" s="119"/>
      <c r="O6" s="118" t="s">
        <v>43</v>
      </c>
      <c r="P6" s="127" t="s">
        <v>111</v>
      </c>
      <c r="Q6" s="40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 t="s">
        <v>46</v>
      </c>
      <c r="C7" s="82"/>
      <c r="D7" s="82"/>
      <c r="E7" s="82"/>
      <c r="F7" s="82"/>
      <c r="G7" s="121" t="s">
        <v>47</v>
      </c>
      <c r="H7" s="121"/>
      <c r="I7" s="121"/>
      <c r="J7" s="122"/>
      <c r="K7" s="123"/>
      <c r="L7" s="124"/>
      <c r="M7" s="125" t="s">
        <v>45</v>
      </c>
      <c r="N7" s="172" t="s">
        <v>112</v>
      </c>
      <c r="O7" s="172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76" t="s">
        <v>1</v>
      </c>
      <c r="D8" s="177"/>
      <c r="E8" s="177"/>
      <c r="F8" s="177"/>
      <c r="G8" s="177"/>
      <c r="H8" s="177"/>
      <c r="I8" s="178"/>
      <c r="J8" s="182" t="s">
        <v>7</v>
      </c>
      <c r="K8" s="184" t="s">
        <v>2</v>
      </c>
      <c r="L8" s="191" t="s">
        <v>3</v>
      </c>
      <c r="M8" s="192"/>
      <c r="N8" s="189" t="s">
        <v>4</v>
      </c>
      <c r="O8" s="190"/>
      <c r="P8" s="182" t="s">
        <v>48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79"/>
      <c r="D9" s="180"/>
      <c r="E9" s="180"/>
      <c r="F9" s="180"/>
      <c r="G9" s="180"/>
      <c r="H9" s="180"/>
      <c r="I9" s="181"/>
      <c r="J9" s="183"/>
      <c r="K9" s="185"/>
      <c r="L9" s="62" t="s">
        <v>5</v>
      </c>
      <c r="M9" s="62" t="s">
        <v>6</v>
      </c>
      <c r="N9" s="63" t="s">
        <v>5</v>
      </c>
      <c r="O9" s="63" t="s">
        <v>6</v>
      </c>
      <c r="P9" s="183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113</v>
      </c>
      <c r="D10" s="69"/>
      <c r="E10" s="69"/>
      <c r="F10" s="69"/>
      <c r="G10" s="69"/>
      <c r="H10" s="69"/>
      <c r="I10" s="70"/>
      <c r="J10" s="65">
        <v>793</v>
      </c>
      <c r="K10" s="80" t="s">
        <v>19</v>
      </c>
      <c r="L10" s="67" t="s">
        <v>74</v>
      </c>
      <c r="M10" s="66" t="s">
        <v>74</v>
      </c>
      <c r="N10" s="67">
        <v>3.1</v>
      </c>
      <c r="O10" s="66">
        <f>J10*N10</f>
        <v>2458.3</v>
      </c>
      <c r="P10" s="66">
        <f>O10</f>
        <v>2458.3</v>
      </c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114</v>
      </c>
      <c r="D11" s="69"/>
      <c r="E11" s="69"/>
      <c r="F11" s="69"/>
      <c r="G11" s="69"/>
      <c r="H11" s="69"/>
      <c r="I11" s="70"/>
      <c r="J11" s="65">
        <v>1268</v>
      </c>
      <c r="K11" s="68" t="s">
        <v>64</v>
      </c>
      <c r="L11" s="67">
        <v>120</v>
      </c>
      <c r="M11" s="66">
        <f>J11*L11</f>
        <v>152160</v>
      </c>
      <c r="N11" s="67">
        <v>10</v>
      </c>
      <c r="O11" s="66">
        <f>J11*N11</f>
        <v>12680</v>
      </c>
      <c r="P11" s="66">
        <f>M11+O11</f>
        <v>164840</v>
      </c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115</v>
      </c>
      <c r="D12" s="69"/>
      <c r="E12" s="69"/>
      <c r="F12" s="69"/>
      <c r="G12" s="69"/>
      <c r="H12" s="69"/>
      <c r="I12" s="70"/>
      <c r="J12" s="65">
        <v>1268</v>
      </c>
      <c r="K12" s="68" t="s">
        <v>64</v>
      </c>
      <c r="L12" s="67">
        <v>0</v>
      </c>
      <c r="M12" s="66">
        <f>J12*L12</f>
        <v>0</v>
      </c>
      <c r="N12" s="67">
        <v>36.44</v>
      </c>
      <c r="O12" s="66">
        <f>J12*N12</f>
        <v>46205.92</v>
      </c>
      <c r="P12" s="66">
        <f>M12+O12</f>
        <v>46205.92</v>
      </c>
      <c r="Q12" s="40"/>
      <c r="R12" s="92" t="s">
        <v>41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86</v>
      </c>
      <c r="D13" s="151"/>
      <c r="E13" s="151"/>
      <c r="F13" s="151"/>
      <c r="G13" s="151"/>
      <c r="H13" s="151"/>
      <c r="I13" s="152"/>
      <c r="J13" s="153">
        <v>1</v>
      </c>
      <c r="K13" s="80" t="s">
        <v>89</v>
      </c>
      <c r="L13" s="154">
        <v>3000</v>
      </c>
      <c r="M13" s="155">
        <f>J13*L13</f>
        <v>3000</v>
      </c>
      <c r="N13" s="154">
        <v>0</v>
      </c>
      <c r="O13" s="155">
        <f>J13*N13</f>
        <v>0</v>
      </c>
      <c r="P13" s="155">
        <f>M13+O13</f>
        <v>3000</v>
      </c>
      <c r="Q13" s="40"/>
      <c r="R13" s="92"/>
      <c r="S13" s="56"/>
      <c r="T13" s="71">
        <f>ปร5!J17</f>
        <v>275705.47037199995</v>
      </c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87</v>
      </c>
      <c r="D14" s="151"/>
      <c r="E14" s="151"/>
      <c r="F14" s="151"/>
      <c r="G14" s="151"/>
      <c r="H14" s="151"/>
      <c r="I14" s="152"/>
      <c r="J14" s="153">
        <v>1</v>
      </c>
      <c r="K14" s="80" t="s">
        <v>89</v>
      </c>
      <c r="L14" s="154">
        <v>1000</v>
      </c>
      <c r="M14" s="155">
        <f>J14*L14</f>
        <v>1000</v>
      </c>
      <c r="N14" s="154">
        <v>0</v>
      </c>
      <c r="O14" s="155">
        <f>J14*N14</f>
        <v>0</v>
      </c>
      <c r="P14" s="155">
        <f>M14+O14</f>
        <v>1000</v>
      </c>
      <c r="Q14" s="40"/>
      <c r="R14" s="92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72"/>
      <c r="C15" s="174" t="s">
        <v>88</v>
      </c>
      <c r="D15" s="174"/>
      <c r="E15" s="174"/>
      <c r="F15" s="174"/>
      <c r="G15" s="174"/>
      <c r="H15" s="174"/>
      <c r="I15" s="73"/>
      <c r="J15" s="74"/>
      <c r="K15" s="75"/>
      <c r="L15" s="76"/>
      <c r="M15" s="77">
        <f>SUM(M11:M14)</f>
        <v>156160</v>
      </c>
      <c r="N15" s="76"/>
      <c r="O15" s="77">
        <f>SUM(O10:O14)</f>
        <v>61344.22</v>
      </c>
      <c r="P15" s="98">
        <f>SUM(P10:P14)</f>
        <v>217504.21999999997</v>
      </c>
      <c r="Q15" s="188"/>
      <c r="R15" s="188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78"/>
      <c r="C16" s="51"/>
      <c r="D16" s="51"/>
      <c r="E16" s="51"/>
      <c r="F16" s="51"/>
      <c r="G16" s="51"/>
      <c r="H16" s="51"/>
      <c r="I16" s="51"/>
      <c r="J16" s="52"/>
      <c r="K16" s="51"/>
      <c r="L16" s="52"/>
      <c r="M16" s="52"/>
      <c r="N16" s="52"/>
      <c r="O16" s="52"/>
      <c r="P16" s="52" t="s">
        <v>50</v>
      </c>
      <c r="Q16" s="40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78" t="s">
        <v>26</v>
      </c>
      <c r="C17" s="51"/>
      <c r="D17" s="51"/>
      <c r="E17" s="51"/>
      <c r="F17" s="51"/>
      <c r="G17" s="51"/>
      <c r="H17" s="51"/>
      <c r="I17" s="51"/>
      <c r="J17" s="52"/>
      <c r="K17" s="51"/>
      <c r="L17" s="52"/>
      <c r="M17" s="52"/>
      <c r="N17" s="52"/>
      <c r="O17" s="52"/>
      <c r="P17" s="52"/>
      <c r="Q17" s="40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79" t="s">
        <v>27</v>
      </c>
      <c r="C18" s="79"/>
      <c r="D18" s="79"/>
      <c r="E18" s="79"/>
      <c r="F18" s="79"/>
      <c r="G18" s="79"/>
      <c r="H18" s="79"/>
      <c r="I18" s="79"/>
      <c r="J18" s="83"/>
      <c r="K18" s="51"/>
      <c r="L18" s="52"/>
      <c r="M18" s="52"/>
      <c r="N18" s="52"/>
      <c r="O18" s="52"/>
      <c r="P18" s="52"/>
      <c r="Q18" s="40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51" t="s">
        <v>116</v>
      </c>
      <c r="C19" s="51"/>
      <c r="D19" s="51"/>
      <c r="E19" s="51"/>
      <c r="F19" s="51"/>
      <c r="G19" s="51"/>
      <c r="H19" s="51"/>
      <c r="I19" s="51"/>
      <c r="J19" s="84"/>
      <c r="K19" s="51"/>
      <c r="L19" s="52"/>
      <c r="M19" s="52"/>
      <c r="N19" s="52"/>
      <c r="O19" s="52"/>
      <c r="P19" s="52"/>
      <c r="Q19" s="40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51" t="s">
        <v>30</v>
      </c>
      <c r="C20" s="51"/>
      <c r="D20" s="51"/>
      <c r="E20" s="51"/>
      <c r="F20" s="51"/>
      <c r="G20" s="51"/>
      <c r="H20" s="51"/>
      <c r="I20" s="51"/>
      <c r="J20" s="84"/>
      <c r="K20" s="51"/>
      <c r="L20" s="52"/>
      <c r="M20" s="52"/>
      <c r="N20" s="52"/>
      <c r="O20" s="52"/>
      <c r="P20" s="52"/>
      <c r="Q20" s="40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4" t="s">
        <v>33</v>
      </c>
      <c r="C21" s="4"/>
      <c r="D21" s="4"/>
      <c r="E21" s="4"/>
      <c r="F21" s="4"/>
      <c r="G21" s="4"/>
      <c r="H21" s="4"/>
      <c r="I21" s="4"/>
      <c r="J21" s="85"/>
      <c r="K21" s="86"/>
      <c r="L21" s="5"/>
      <c r="M21" s="53"/>
      <c r="N21" s="53"/>
      <c r="O21" s="53"/>
      <c r="P21" s="52"/>
      <c r="Q21" s="40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4"/>
      <c r="C22" s="4"/>
      <c r="D22" s="4"/>
      <c r="E22" s="4"/>
      <c r="F22" s="4"/>
      <c r="G22" s="4"/>
      <c r="H22" s="4"/>
      <c r="I22" s="4"/>
      <c r="J22" s="85"/>
      <c r="K22" s="86"/>
      <c r="L22" s="5"/>
      <c r="M22" s="53"/>
      <c r="N22" s="53"/>
      <c r="O22" s="53"/>
      <c r="P22" s="52"/>
      <c r="Q22" s="40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19.5">
      <c r="A23" s="4"/>
      <c r="B23" s="4"/>
      <c r="C23" s="4"/>
      <c r="D23" s="4"/>
      <c r="E23" s="4"/>
      <c r="F23" s="4"/>
      <c r="G23" s="4"/>
      <c r="H23" s="4"/>
      <c r="I23" s="4"/>
      <c r="J23" s="85"/>
      <c r="K23" s="86"/>
      <c r="L23" s="5"/>
      <c r="M23" s="53"/>
      <c r="N23" s="53"/>
      <c r="O23" s="53"/>
      <c r="P23" s="52"/>
      <c r="Q23" s="40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>
      <c r="A24" s="4"/>
      <c r="B24" s="79"/>
      <c r="C24" s="87" t="s">
        <v>15</v>
      </c>
      <c r="D24" s="79"/>
      <c r="E24" s="79"/>
      <c r="F24" s="79"/>
      <c r="G24" s="79"/>
      <c r="H24" s="79"/>
      <c r="I24" s="32" t="s">
        <v>10</v>
      </c>
      <c r="J24" s="44" t="s">
        <v>16</v>
      </c>
      <c r="K24" s="7"/>
      <c r="L24" s="11"/>
      <c r="M24" s="82" t="s">
        <v>28</v>
      </c>
      <c r="N24" s="45"/>
      <c r="O24" s="52"/>
      <c r="P24" s="52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2:28" s="57" customFormat="1" ht="21.75">
      <c r="B25" s="51"/>
      <c r="C25" s="51"/>
      <c r="D25" s="51"/>
      <c r="E25" s="51"/>
      <c r="F25" s="51"/>
      <c r="G25" s="51"/>
      <c r="H25" s="51"/>
      <c r="I25"/>
      <c r="J25" s="15" t="s">
        <v>34</v>
      </c>
      <c r="K25" s="15"/>
      <c r="L25"/>
      <c r="M25" s="7"/>
      <c r="N25" s="45"/>
      <c r="O25" s="52"/>
      <c r="P25" s="52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2:28" s="57" customFormat="1" ht="21.75">
      <c r="B26" s="51"/>
      <c r="C26" s="51"/>
      <c r="D26" s="51"/>
      <c r="E26" s="51"/>
      <c r="F26" s="51"/>
      <c r="G26" s="51"/>
      <c r="H26" s="51"/>
      <c r="I26"/>
      <c r="J26" s="15"/>
      <c r="K26" s="15"/>
      <c r="L26"/>
      <c r="M26" s="7"/>
      <c r="N26" s="45"/>
      <c r="O26" s="52"/>
      <c r="P26" s="52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2:28" s="57" customFormat="1" ht="21.75">
      <c r="B27" s="4"/>
      <c r="C27" s="4"/>
      <c r="D27" s="4"/>
      <c r="E27" s="4"/>
      <c r="F27" s="4"/>
      <c r="G27" s="4"/>
      <c r="H27" s="4"/>
      <c r="I27" s="54"/>
      <c r="J27" s="90"/>
      <c r="K27" s="90"/>
      <c r="L27" s="90"/>
      <c r="M27" s="54"/>
      <c r="N27" s="45"/>
      <c r="O27" s="53"/>
      <c r="P27" s="52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2:28" s="57" customFormat="1" ht="21.75">
      <c r="B28" s="4"/>
      <c r="C28" s="4"/>
      <c r="D28" s="4"/>
      <c r="E28" s="4"/>
      <c r="F28" s="4"/>
      <c r="G28" s="4"/>
      <c r="H28" s="4"/>
      <c r="I28" s="54"/>
      <c r="J28" s="90"/>
      <c r="K28" s="90"/>
      <c r="L28" s="90"/>
      <c r="M28" s="54"/>
      <c r="N28" s="45"/>
      <c r="O28" s="53"/>
      <c r="P28" s="33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2:28" s="57" customFormat="1" ht="21.75">
      <c r="B29" s="4"/>
      <c r="C29" s="4"/>
      <c r="D29" s="4"/>
      <c r="E29" s="4"/>
      <c r="F29" s="4"/>
      <c r="G29" s="4"/>
      <c r="H29" s="4"/>
      <c r="I29" s="54"/>
      <c r="J29" s="90"/>
      <c r="K29" s="90"/>
      <c r="L29" s="90"/>
      <c r="M29" s="54"/>
      <c r="N29" s="45"/>
      <c r="O29" s="53"/>
      <c r="P29" s="52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2:28" s="57" customFormat="1" ht="21.75">
      <c r="B30" s="4"/>
      <c r="C30" s="4"/>
      <c r="D30" s="4"/>
      <c r="E30" s="4"/>
      <c r="F30" s="4"/>
      <c r="G30" s="4"/>
      <c r="H30" s="4"/>
      <c r="I30" s="54"/>
      <c r="J30" s="90"/>
      <c r="K30" s="90"/>
      <c r="L30" s="90"/>
      <c r="M30" s="54"/>
      <c r="N30" s="45"/>
      <c r="O30" s="53"/>
      <c r="P30" s="52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13"/>
      <c r="C31"/>
      <c r="D31" s="13"/>
      <c r="E31" s="13"/>
      <c r="F31" s="13"/>
      <c r="G31" s="13"/>
      <c r="H31" s="13"/>
      <c r="I31" s="32"/>
      <c r="J31" s="44"/>
      <c r="K31" s="7"/>
      <c r="L31" s="11"/>
      <c r="M31" s="88"/>
      <c r="N31" s="45"/>
      <c r="O31" s="45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13"/>
      <c r="C32" s="13"/>
      <c r="D32" s="13"/>
      <c r="E32" s="13"/>
      <c r="F32" s="13"/>
      <c r="G32" s="13"/>
      <c r="H32" s="13"/>
      <c r="I32"/>
      <c r="J32" s="15"/>
      <c r="K32" s="15"/>
      <c r="L32"/>
      <c r="M32" s="11"/>
      <c r="N32" s="45"/>
      <c r="O32" s="45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13"/>
      <c r="C33" s="13"/>
      <c r="D33" s="13"/>
      <c r="E33" s="13"/>
      <c r="F33" s="13"/>
      <c r="G33" s="13"/>
      <c r="H33" s="13"/>
      <c r="I33" s="54"/>
      <c r="J33" s="90"/>
      <c r="K33" s="90"/>
      <c r="L33" s="90"/>
      <c r="M33" s="91"/>
      <c r="N33" s="45"/>
      <c r="O33" s="45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13"/>
      <c r="C34" s="13"/>
      <c r="D34" s="13"/>
      <c r="E34" s="13"/>
      <c r="F34" s="13"/>
      <c r="G34" s="13"/>
      <c r="H34" s="13"/>
      <c r="I34" s="54"/>
      <c r="J34" s="90"/>
      <c r="K34" s="90"/>
      <c r="L34" s="90"/>
      <c r="M34" s="91"/>
      <c r="N34" s="45"/>
      <c r="O34" s="45"/>
      <c r="P34" s="52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13"/>
      <c r="C35"/>
      <c r="D35" s="13"/>
      <c r="E35" s="13"/>
      <c r="F35" s="13"/>
      <c r="G35" s="13"/>
      <c r="H35" s="13"/>
      <c r="I35" s="32"/>
      <c r="J35" s="44"/>
      <c r="K35" s="7"/>
      <c r="L35" s="11"/>
      <c r="M35" s="88"/>
      <c r="N35" s="45"/>
      <c r="O35" s="45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ht="21.75">
      <c r="B36" s="13"/>
      <c r="C36" s="13"/>
      <c r="D36" s="13"/>
      <c r="E36" s="13"/>
      <c r="F36" s="13"/>
      <c r="G36" s="13"/>
      <c r="H36" s="13"/>
      <c r="J36" s="15"/>
      <c r="K36" s="15"/>
      <c r="L36"/>
      <c r="M36" s="7"/>
      <c r="N36" s="45"/>
      <c r="O36" s="45"/>
      <c r="P36" s="45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2:28" ht="21.75">
      <c r="B37" s="13"/>
      <c r="C37" s="13"/>
      <c r="D37" s="13"/>
      <c r="E37" s="13"/>
      <c r="F37" s="13"/>
      <c r="G37" s="13"/>
      <c r="H37" s="13"/>
      <c r="I37" s="90"/>
      <c r="J37" s="90"/>
      <c r="K37" s="90"/>
      <c r="L37" s="90"/>
      <c r="M37" s="90"/>
      <c r="N37" s="45"/>
      <c r="O37" s="45"/>
      <c r="P37" s="45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2:28" ht="21.75">
      <c r="B38" s="13"/>
      <c r="C38" s="13"/>
      <c r="D38" s="13"/>
      <c r="E38" s="13"/>
      <c r="F38" s="13"/>
      <c r="G38" s="13"/>
      <c r="H38" s="13"/>
      <c r="I38" s="90"/>
      <c r="J38" s="90"/>
      <c r="K38" s="90"/>
      <c r="L38" s="90"/>
      <c r="M38" s="90"/>
      <c r="N38" s="45"/>
      <c r="O38" s="45"/>
      <c r="P38" s="45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2:28" ht="21.75">
      <c r="B39" s="13"/>
      <c r="D39" s="13"/>
      <c r="E39" s="13"/>
      <c r="F39" s="13"/>
      <c r="G39" s="13"/>
      <c r="H39" s="13"/>
      <c r="I39" s="32"/>
      <c r="J39" s="44"/>
      <c r="K39" s="7"/>
      <c r="L39" s="11"/>
      <c r="M39" s="88"/>
      <c r="N39" s="45"/>
      <c r="O39" s="45"/>
      <c r="P39" s="45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2:28" ht="21.75">
      <c r="B40" s="13"/>
      <c r="C40" s="13"/>
      <c r="D40" s="13"/>
      <c r="E40" s="13"/>
      <c r="F40" s="13"/>
      <c r="G40" s="13"/>
      <c r="H40" s="13"/>
      <c r="J40" s="15"/>
      <c r="K40" s="15"/>
      <c r="L40"/>
      <c r="M40" s="7"/>
      <c r="N40" s="45"/>
      <c r="O40" s="45"/>
      <c r="P40" s="45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2:28" ht="21.75">
      <c r="B41" s="13"/>
      <c r="C41" s="13"/>
      <c r="D41" s="13"/>
      <c r="E41" s="13"/>
      <c r="F41" s="13"/>
      <c r="G41" s="13"/>
      <c r="H41" s="13"/>
      <c r="I41" s="186"/>
      <c r="J41" s="187"/>
      <c r="K41" s="187"/>
      <c r="L41" s="187"/>
      <c r="M41" s="187"/>
      <c r="N41" s="45"/>
      <c r="O41" s="45"/>
      <c r="P41" s="45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2:28" ht="21.75">
      <c r="B42" s="13"/>
      <c r="C42" s="13"/>
      <c r="D42" s="13"/>
      <c r="E42" s="13"/>
      <c r="F42" s="13"/>
      <c r="G42" s="13"/>
      <c r="H42" s="13"/>
      <c r="I42" s="13"/>
      <c r="J42" s="47"/>
      <c r="K42" s="13"/>
      <c r="L42" s="45"/>
      <c r="M42" s="45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8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J47" s="15"/>
      <c r="K47" s="15"/>
      <c r="L47"/>
      <c r="M47" s="7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81"/>
      <c r="J48" s="81"/>
      <c r="K48" s="81"/>
      <c r="L48" s="81"/>
      <c r="M48" s="81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D49" s="13"/>
      <c r="E49" s="13"/>
      <c r="F49" s="13"/>
      <c r="G49" s="13"/>
      <c r="H49" s="13"/>
      <c r="I49" s="32"/>
      <c r="J49" s="44"/>
      <c r="K49" s="7"/>
      <c r="L49" s="11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J50" s="15"/>
      <c r="K50" s="15"/>
      <c r="L50"/>
      <c r="M50" s="7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C51" s="13"/>
      <c r="D51" s="13"/>
      <c r="E51" s="13"/>
      <c r="F51" s="13"/>
      <c r="G51" s="13"/>
      <c r="H51" s="13"/>
      <c r="I51" s="186"/>
      <c r="J51" s="187"/>
      <c r="K51" s="187"/>
      <c r="L51" s="187"/>
      <c r="M51" s="187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I52" s="13"/>
      <c r="J52" s="47"/>
      <c r="K52" s="13"/>
      <c r="L52" s="45"/>
      <c r="M52" s="45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I53" s="13"/>
      <c r="J53" s="47"/>
      <c r="K53" s="13"/>
      <c r="L53" s="45"/>
      <c r="M53" s="45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13"/>
      <c r="J54" s="47"/>
      <c r="K54" s="13"/>
      <c r="L54" s="45"/>
      <c r="M54" s="45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C55" s="13"/>
      <c r="D55" s="13"/>
      <c r="E55" s="13"/>
      <c r="F55" s="13"/>
      <c r="G55" s="13"/>
      <c r="H55" s="13"/>
      <c r="I55" s="13"/>
      <c r="J55" s="47"/>
      <c r="K55" s="13"/>
      <c r="L55" s="45"/>
      <c r="M55" s="45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I56" s="13"/>
      <c r="J56" s="47"/>
      <c r="K56" s="13"/>
      <c r="L56" s="45"/>
      <c r="M56" s="45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3"/>
      <c r="J57" s="47"/>
      <c r="K57" s="13"/>
      <c r="L57" s="45"/>
      <c r="M57" s="45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5:28" ht="21.75">
      <c r="Y215" s="37"/>
      <c r="Z215" s="37"/>
      <c r="AA215" s="37"/>
      <c r="AB215" s="37"/>
    </row>
    <row r="216" spans="25:28" ht="21.75">
      <c r="Y216" s="37"/>
      <c r="Z216" s="37"/>
      <c r="AA216" s="37"/>
      <c r="AB216" s="37"/>
    </row>
    <row r="217" spans="25:28" ht="21.75">
      <c r="Y217" s="37"/>
      <c r="Z217" s="37"/>
      <c r="AA217" s="37"/>
      <c r="AB217" s="37"/>
    </row>
    <row r="218" spans="25:28" ht="21.75">
      <c r="Y218" s="37"/>
      <c r="Z218" s="37"/>
      <c r="AA218" s="37"/>
      <c r="AB218" s="37"/>
    </row>
    <row r="219" spans="25:28" ht="21.75">
      <c r="Y219" s="37"/>
      <c r="Z219" s="37"/>
      <c r="AA219" s="37"/>
      <c r="AB219" s="37"/>
    </row>
    <row r="220" spans="25:28" ht="21.75"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</sheetData>
  <sheetProtection/>
  <mergeCells count="13">
    <mergeCell ref="I51:M51"/>
    <mergeCell ref="Q15:R15"/>
    <mergeCell ref="I41:M41"/>
    <mergeCell ref="P8:P9"/>
    <mergeCell ref="N8:O8"/>
    <mergeCell ref="L8:M8"/>
    <mergeCell ref="N7:O7"/>
    <mergeCell ref="B6:I6"/>
    <mergeCell ref="C15:H15"/>
    <mergeCell ref="B2:P2"/>
    <mergeCell ref="C8:I9"/>
    <mergeCell ref="J8:J9"/>
    <mergeCell ref="K8:K9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3">
      <selection activeCell="O23" sqref="O23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36</v>
      </c>
      <c r="M1" s="10"/>
      <c r="N1" s="10"/>
    </row>
    <row r="2" spans="1:14" ht="23.25">
      <c r="A2" s="222" t="s">
        <v>49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21.75">
      <c r="A3" s="208" t="s">
        <v>51</v>
      </c>
      <c r="B3" s="208"/>
      <c r="C3" s="208" t="str">
        <f>' ปร4'!F3</f>
        <v>อาคาร</v>
      </c>
      <c r="D3" s="208"/>
      <c r="E3" s="208"/>
      <c r="F3" s="208"/>
      <c r="G3" s="208"/>
      <c r="H3" s="208"/>
      <c r="I3" s="208"/>
      <c r="J3" s="208"/>
      <c r="K3" s="208"/>
      <c r="L3" s="208"/>
      <c r="M3" s="100"/>
      <c r="N3" s="100"/>
    </row>
    <row r="4" spans="1:14" ht="21.75">
      <c r="A4" s="11" t="s">
        <v>44</v>
      </c>
      <c r="B4" s="11"/>
      <c r="C4" s="208" t="str">
        <f>' ปร4'!F4</f>
        <v>ปรับพื้นที่และถมดินที่สาธารณะบริเวณหน้าโรงเรียนวัดนาเหรง</v>
      </c>
      <c r="D4" s="208"/>
      <c r="E4" s="208"/>
      <c r="F4" s="208"/>
      <c r="G4" s="208"/>
      <c r="H4" s="208"/>
      <c r="I4" s="208"/>
      <c r="J4" s="208"/>
      <c r="K4" s="14"/>
      <c r="L4" s="14"/>
      <c r="M4" s="101"/>
      <c r="N4" s="101"/>
    </row>
    <row r="5" spans="1:14" ht="21.75">
      <c r="A5" s="219" t="s">
        <v>39</v>
      </c>
      <c r="B5" s="219"/>
      <c r="C5" s="208" t="str">
        <f>' ปร4'!F5</f>
        <v>ที่สาธารณะบริเวณหน้าโรงเรียนวัดนาเหรง หมู่ที่ 3 ตำบลนาเหรง อำเภอนบพิตำ จังหวัดนครศรีธรรมราช</v>
      </c>
      <c r="D5" s="208"/>
      <c r="E5" s="208"/>
      <c r="F5" s="208"/>
      <c r="G5" s="208"/>
      <c r="H5" s="208"/>
      <c r="I5" s="208"/>
      <c r="J5" s="208"/>
      <c r="K5" s="208"/>
      <c r="L5" s="208"/>
      <c r="M5" s="99"/>
      <c r="N5" s="102"/>
    </row>
    <row r="6" spans="1:14" ht="21.75">
      <c r="A6" s="219" t="s">
        <v>43</v>
      </c>
      <c r="B6" s="219"/>
      <c r="C6" s="129" t="str">
        <f>' ปร4'!P6</f>
        <v>27 / 2557</v>
      </c>
      <c r="D6" s="129"/>
      <c r="E6" s="129"/>
      <c r="F6" s="135" t="s">
        <v>53</v>
      </c>
      <c r="G6" s="135"/>
      <c r="H6" s="135"/>
      <c r="I6" s="17">
        <v>1</v>
      </c>
      <c r="J6" s="11" t="s">
        <v>54</v>
      </c>
      <c r="K6" s="212"/>
      <c r="L6" s="212"/>
      <c r="M6" s="103"/>
      <c r="N6" s="103"/>
    </row>
    <row r="7" spans="1:14" ht="21.75">
      <c r="A7" s="130" t="s">
        <v>52</v>
      </c>
      <c r="B7" s="131"/>
      <c r="C7" s="131"/>
      <c r="D7" s="131"/>
      <c r="F7" s="209" t="str">
        <f>' ปร4'!J6</f>
        <v>เทศบาลตำบลนาเหรง  อำเภอนบพิตำ  จังหวัดนครศรีธรรมราช</v>
      </c>
      <c r="G7" s="209"/>
      <c r="H7" s="209"/>
      <c r="I7" s="209"/>
      <c r="J7" s="209"/>
      <c r="K7" s="209"/>
      <c r="L7" s="209"/>
      <c r="M7" s="103"/>
      <c r="N7" s="103"/>
    </row>
    <row r="8" spans="1:14" ht="21.75">
      <c r="A8" s="15" t="s">
        <v>55</v>
      </c>
      <c r="B8" s="7"/>
      <c r="C8" s="7"/>
      <c r="D8" s="132"/>
      <c r="E8" s="132"/>
      <c r="F8" s="225" t="str">
        <f>' ปร4'!N7</f>
        <v>    กุมภาพันธ์  2557</v>
      </c>
      <c r="G8" s="225"/>
      <c r="H8" s="225"/>
      <c r="I8" s="225"/>
      <c r="J8" s="16"/>
      <c r="K8" s="7"/>
      <c r="L8" s="7"/>
      <c r="M8" s="103"/>
      <c r="N8" s="103"/>
    </row>
    <row r="9" spans="1:14" ht="21.75">
      <c r="A9" s="223" t="s">
        <v>8</v>
      </c>
      <c r="B9" s="213" t="s">
        <v>1</v>
      </c>
      <c r="C9" s="214"/>
      <c r="D9" s="214"/>
      <c r="E9" s="214"/>
      <c r="F9" s="215"/>
      <c r="G9" s="234" t="s">
        <v>56</v>
      </c>
      <c r="H9" s="235"/>
      <c r="I9" s="223" t="s">
        <v>66</v>
      </c>
      <c r="J9" s="234" t="s">
        <v>40</v>
      </c>
      <c r="K9" s="235"/>
      <c r="L9" s="213" t="s">
        <v>9</v>
      </c>
      <c r="M9" s="214"/>
      <c r="N9" s="215"/>
    </row>
    <row r="10" spans="1:14" ht="21.75">
      <c r="A10" s="224"/>
      <c r="B10" s="216"/>
      <c r="C10" s="217"/>
      <c r="D10" s="217"/>
      <c r="E10" s="217"/>
      <c r="F10" s="218"/>
      <c r="G10" s="236" t="s">
        <v>11</v>
      </c>
      <c r="H10" s="237"/>
      <c r="I10" s="224"/>
      <c r="J10" s="236" t="s">
        <v>11</v>
      </c>
      <c r="K10" s="237"/>
      <c r="L10" s="216"/>
      <c r="M10" s="217"/>
      <c r="N10" s="218"/>
    </row>
    <row r="11" spans="1:14" ht="21.75">
      <c r="A11" s="12">
        <v>1</v>
      </c>
      <c r="B11" s="210" t="s">
        <v>57</v>
      </c>
      <c r="C11" s="211"/>
      <c r="D11" s="19" t="str">
        <f>' ปร4'!F3</f>
        <v>อาคาร</v>
      </c>
      <c r="E11" s="19"/>
      <c r="F11" s="19"/>
      <c r="G11" s="200">
        <f>' ปร4'!P15-4000</f>
        <v>213504.21999999997</v>
      </c>
      <c r="H11" s="201"/>
      <c r="I11" s="133">
        <v>1.2726</v>
      </c>
      <c r="J11" s="238">
        <f>G11*I11</f>
        <v>271705.47037199995</v>
      </c>
      <c r="K11" s="239"/>
      <c r="L11" s="157" t="s">
        <v>67</v>
      </c>
      <c r="M11" s="158"/>
      <c r="N11" s="159"/>
    </row>
    <row r="12" spans="1:14" ht="21.75">
      <c r="A12" s="50">
        <v>2</v>
      </c>
      <c r="B12" s="202" t="s">
        <v>57</v>
      </c>
      <c r="C12" s="203"/>
      <c r="D12" s="203" t="s">
        <v>59</v>
      </c>
      <c r="E12" s="203"/>
      <c r="F12" s="21"/>
      <c r="G12" s="220"/>
      <c r="H12" s="221"/>
      <c r="I12" s="50"/>
      <c r="J12" s="195" t="s">
        <v>59</v>
      </c>
      <c r="K12" s="196"/>
      <c r="L12" s="197" t="s">
        <v>66</v>
      </c>
      <c r="M12" s="198"/>
      <c r="N12" s="199"/>
    </row>
    <row r="13" spans="1:14" ht="21.75">
      <c r="A13" s="50">
        <v>3</v>
      </c>
      <c r="B13" s="202" t="s">
        <v>57</v>
      </c>
      <c r="C13" s="203"/>
      <c r="D13" s="203" t="s">
        <v>59</v>
      </c>
      <c r="E13" s="203"/>
      <c r="F13" s="21"/>
      <c r="G13" s="93"/>
      <c r="H13" s="94"/>
      <c r="I13" s="50"/>
      <c r="J13" s="195" t="s">
        <v>59</v>
      </c>
      <c r="K13" s="196"/>
      <c r="L13" s="156" t="s">
        <v>68</v>
      </c>
      <c r="M13" s="95"/>
      <c r="N13" s="97"/>
    </row>
    <row r="14" spans="1:14" ht="21.75">
      <c r="A14" s="50">
        <v>4</v>
      </c>
      <c r="B14" s="204" t="s">
        <v>65</v>
      </c>
      <c r="C14" s="205"/>
      <c r="D14" s="205"/>
      <c r="E14" s="205"/>
      <c r="F14" s="206"/>
      <c r="G14" s="93"/>
      <c r="H14" s="94"/>
      <c r="I14" s="50"/>
      <c r="J14" s="195" t="s">
        <v>62</v>
      </c>
      <c r="K14" s="196"/>
      <c r="L14" s="156" t="s">
        <v>69</v>
      </c>
      <c r="M14" s="95"/>
      <c r="N14" s="97"/>
    </row>
    <row r="15" spans="1:14" ht="21.75">
      <c r="A15" s="50">
        <v>5</v>
      </c>
      <c r="B15" s="96" t="s">
        <v>63</v>
      </c>
      <c r="C15" s="95"/>
      <c r="D15" s="21"/>
      <c r="E15" s="21"/>
      <c r="F15" s="21"/>
      <c r="G15" s="93"/>
      <c r="H15" s="94"/>
      <c r="I15" s="50"/>
      <c r="J15" s="195">
        <v>1000</v>
      </c>
      <c r="K15" s="196"/>
      <c r="L15" s="156" t="s">
        <v>70</v>
      </c>
      <c r="M15" s="95"/>
      <c r="N15" s="97"/>
    </row>
    <row r="16" spans="1:14" ht="21.75">
      <c r="A16" s="50">
        <v>6</v>
      </c>
      <c r="B16" s="96" t="s">
        <v>72</v>
      </c>
      <c r="C16" s="95"/>
      <c r="D16" s="21"/>
      <c r="E16" s="21"/>
      <c r="F16" s="21"/>
      <c r="G16" s="93"/>
      <c r="H16" s="94"/>
      <c r="I16" s="50"/>
      <c r="J16" s="195">
        <v>3000</v>
      </c>
      <c r="K16" s="196"/>
      <c r="L16" s="156" t="s">
        <v>71</v>
      </c>
      <c r="M16" s="95"/>
      <c r="N16" s="97"/>
    </row>
    <row r="17" spans="1:14" ht="21.75">
      <c r="A17" s="25"/>
      <c r="B17" s="26"/>
      <c r="C17" s="26"/>
      <c r="D17" s="26"/>
      <c r="E17" s="27"/>
      <c r="F17" s="27" t="s">
        <v>12</v>
      </c>
      <c r="G17" s="26"/>
      <c r="H17" s="26"/>
      <c r="I17" s="28"/>
      <c r="J17" s="232">
        <f>SUM(J11:J16)</f>
        <v>275705.47037199995</v>
      </c>
      <c r="K17" s="233"/>
      <c r="L17" s="29"/>
      <c r="M17" s="26"/>
      <c r="N17" s="28"/>
    </row>
    <row r="18" spans="1:16" ht="22.5" thickBot="1">
      <c r="A18" s="25"/>
      <c r="B18" s="26"/>
      <c r="C18" s="26"/>
      <c r="D18" s="26"/>
      <c r="E18" s="26"/>
      <c r="F18" s="27" t="s">
        <v>29</v>
      </c>
      <c r="G18" s="26"/>
      <c r="H18" s="26"/>
      <c r="I18" s="28"/>
      <c r="J18" s="230">
        <v>275700</v>
      </c>
      <c r="K18" s="231"/>
      <c r="L18" s="134"/>
      <c r="M18" s="8"/>
      <c r="N18" s="30"/>
      <c r="O18" s="35"/>
      <c r="P18" s="34"/>
    </row>
    <row r="19" spans="1:19" ht="22.5" thickTop="1">
      <c r="A19" s="31"/>
      <c r="B19" s="207" t="s">
        <v>13</v>
      </c>
      <c r="C19" s="207"/>
      <c r="D19" s="228" t="str">
        <f>_xlfn.BAHTTEXT(J18)&amp;""</f>
        <v>สองแสนเจ็ดหมื่นห้าพันเจ็ดร้อยบาทถ้วน</v>
      </c>
      <c r="E19" s="228"/>
      <c r="F19" s="228"/>
      <c r="G19" s="228"/>
      <c r="H19" s="228"/>
      <c r="I19" s="229"/>
      <c r="J19" s="227"/>
      <c r="K19" s="227"/>
      <c r="L19" s="9"/>
      <c r="M19" s="9"/>
      <c r="N19" s="9"/>
      <c r="O19" s="226"/>
      <c r="P19" s="226"/>
      <c r="Q19" s="226"/>
      <c r="R19" s="226"/>
      <c r="S19" s="226"/>
    </row>
    <row r="20" spans="1:14" ht="21.75">
      <c r="A20" s="128"/>
      <c r="B20" s="128"/>
      <c r="C20" s="128"/>
      <c r="D20" s="128"/>
      <c r="E20" s="161"/>
      <c r="F20" s="219"/>
      <c r="G20" s="219"/>
      <c r="H20" s="11"/>
      <c r="I20" s="160"/>
      <c r="J20" s="82"/>
      <c r="K20" s="45"/>
      <c r="L20" s="16"/>
      <c r="M20" s="7"/>
      <c r="N20" s="7"/>
    </row>
    <row r="21" spans="1:14" ht="21.75">
      <c r="A21" s="171"/>
      <c r="B21" s="171"/>
      <c r="C21" s="171"/>
      <c r="D21" s="171"/>
      <c r="E21" s="79"/>
      <c r="F21" s="32" t="s">
        <v>10</v>
      </c>
      <c r="G21" s="44" t="s">
        <v>16</v>
      </c>
      <c r="H21" s="7"/>
      <c r="I21" s="11"/>
      <c r="J21" t="s">
        <v>15</v>
      </c>
      <c r="K21" s="45"/>
      <c r="L21" s="171"/>
      <c r="M21" s="171"/>
      <c r="N21" s="7"/>
    </row>
    <row r="22" spans="1:14" s="54" customFormat="1" ht="21.75" customHeight="1">
      <c r="A22" s="171"/>
      <c r="B22" s="171"/>
      <c r="C22" s="171"/>
      <c r="D22" s="171"/>
      <c r="E22" s="51"/>
      <c r="F22"/>
      <c r="G22" s="15" t="s">
        <v>117</v>
      </c>
      <c r="H22" s="15"/>
      <c r="I22"/>
      <c r="J22" s="7"/>
      <c r="K22" s="45"/>
      <c r="L22" s="171"/>
      <c r="M22" s="171"/>
      <c r="N22" s="55"/>
    </row>
    <row r="23" spans="1:14" ht="21.75">
      <c r="A23" s="171"/>
      <c r="B23" s="171"/>
      <c r="C23" s="171"/>
      <c r="D23" s="171"/>
      <c r="E23" s="51"/>
      <c r="G23" s="193" t="s">
        <v>118</v>
      </c>
      <c r="H23" s="193"/>
      <c r="I23" s="193"/>
      <c r="K23" s="45"/>
      <c r="L23" s="171"/>
      <c r="M23" s="171"/>
      <c r="N23" s="7"/>
    </row>
    <row r="24" spans="1:14" ht="21.75">
      <c r="A24" s="171"/>
      <c r="B24" s="171"/>
      <c r="C24" s="171"/>
      <c r="D24" s="171"/>
      <c r="E24" s="13"/>
      <c r="G24" s="49"/>
      <c r="H24" s="49"/>
      <c r="I24" s="49"/>
      <c r="K24" s="45"/>
      <c r="L24" s="171"/>
      <c r="M24" s="171"/>
      <c r="N24" s="7"/>
    </row>
    <row r="25" spans="1:14" ht="21.75">
      <c r="A25" s="171"/>
      <c r="B25" s="171"/>
      <c r="C25" s="171"/>
      <c r="D25" s="171"/>
      <c r="E25" s="13"/>
      <c r="F25" s="32" t="s">
        <v>10</v>
      </c>
      <c r="G25" s="44" t="s">
        <v>16</v>
      </c>
      <c r="H25" s="7"/>
      <c r="I25" s="11"/>
      <c r="J25" t="s">
        <v>119</v>
      </c>
      <c r="K25" s="45"/>
      <c r="L25" s="171"/>
      <c r="M25" s="171"/>
      <c r="N25" s="7"/>
    </row>
    <row r="26" spans="1:14" s="54" customFormat="1" ht="21.75" customHeight="1">
      <c r="A26" s="171"/>
      <c r="B26" s="171"/>
      <c r="C26" s="171"/>
      <c r="D26" s="171"/>
      <c r="E26" s="13"/>
      <c r="F26"/>
      <c r="G26" s="15" t="s">
        <v>121</v>
      </c>
      <c r="H26" s="11"/>
      <c r="I26" s="171"/>
      <c r="J26" s="7"/>
      <c r="K26" s="45"/>
      <c r="L26" s="171"/>
      <c r="M26" s="171"/>
      <c r="N26" s="55"/>
    </row>
    <row r="27" spans="1:14" ht="21.75">
      <c r="A27" s="171"/>
      <c r="B27" s="171"/>
      <c r="C27" s="171"/>
      <c r="D27" s="171"/>
      <c r="E27" s="13"/>
      <c r="G27" s="194" t="s">
        <v>120</v>
      </c>
      <c r="H27" s="193"/>
      <c r="I27" s="193"/>
      <c r="J27" s="32"/>
      <c r="K27" s="45"/>
      <c r="L27" s="171"/>
      <c r="M27" s="171"/>
      <c r="N27" s="7"/>
    </row>
    <row r="28" spans="1:14" s="54" customFormat="1" ht="21.75" customHeight="1">
      <c r="A28" s="171"/>
      <c r="B28" s="171"/>
      <c r="C28" s="171"/>
      <c r="D28" s="171"/>
      <c r="E28" s="13"/>
      <c r="G28" s="90"/>
      <c r="H28" s="90"/>
      <c r="I28" s="90"/>
      <c r="J28" s="91"/>
      <c r="K28" s="45"/>
      <c r="L28" s="171"/>
      <c r="M28" s="171"/>
      <c r="N28" s="55"/>
    </row>
    <row r="29" spans="1:14" ht="21.75">
      <c r="A29" s="171"/>
      <c r="B29" s="171"/>
      <c r="C29" s="171"/>
      <c r="D29" s="171"/>
      <c r="E29" s="13"/>
      <c r="F29" s="32" t="s">
        <v>10</v>
      </c>
      <c r="G29" s="44" t="s">
        <v>16</v>
      </c>
      <c r="H29" s="7"/>
      <c r="I29" s="11"/>
      <c r="J29" t="s">
        <v>17</v>
      </c>
      <c r="K29" s="45"/>
      <c r="L29" s="171"/>
      <c r="M29" s="171"/>
      <c r="N29" s="7"/>
    </row>
    <row r="30" spans="1:14" ht="21.75">
      <c r="A30" s="171"/>
      <c r="B30" s="171"/>
      <c r="C30" s="171"/>
      <c r="D30" s="171"/>
      <c r="E30" s="13"/>
      <c r="G30" s="15" t="s">
        <v>24</v>
      </c>
      <c r="H30" s="15"/>
      <c r="J30" s="7"/>
      <c r="K30" s="45"/>
      <c r="L30" s="171"/>
      <c r="M30" s="171"/>
      <c r="N30" s="7"/>
    </row>
    <row r="31" spans="1:14" ht="21.75">
      <c r="A31" s="171"/>
      <c r="B31" s="171"/>
      <c r="C31" s="171"/>
      <c r="D31" s="171"/>
      <c r="E31" s="13"/>
      <c r="F31" s="186" t="s">
        <v>37</v>
      </c>
      <c r="G31" s="187"/>
      <c r="H31" s="187"/>
      <c r="I31" s="187"/>
      <c r="J31" s="187"/>
      <c r="K31" s="45"/>
      <c r="L31" s="171"/>
      <c r="M31" s="171"/>
      <c r="N31" s="7"/>
    </row>
    <row r="32" spans="1:14" ht="21.75">
      <c r="A32" s="171"/>
      <c r="B32" s="171"/>
      <c r="C32" s="171"/>
      <c r="D32" s="171"/>
      <c r="E32" s="13"/>
      <c r="F32" s="90"/>
      <c r="G32" s="90"/>
      <c r="H32" s="90"/>
      <c r="I32" s="90"/>
      <c r="J32" s="90"/>
      <c r="K32" s="45"/>
      <c r="L32" s="171"/>
      <c r="M32" s="171"/>
      <c r="N32" s="7"/>
    </row>
    <row r="33" spans="1:14" ht="21.75">
      <c r="A33" s="171"/>
      <c r="B33" s="171"/>
      <c r="C33" s="171"/>
      <c r="D33" s="171"/>
      <c r="E33" s="13"/>
      <c r="F33" s="32" t="s">
        <v>10</v>
      </c>
      <c r="G33" s="44" t="s">
        <v>16</v>
      </c>
      <c r="H33" s="7"/>
      <c r="I33" s="11"/>
      <c r="J33" t="s">
        <v>18</v>
      </c>
      <c r="K33" s="45"/>
      <c r="L33" s="171"/>
      <c r="M33" s="171"/>
      <c r="N33" s="7"/>
    </row>
    <row r="34" spans="1:14" ht="21.75">
      <c r="A34" s="171"/>
      <c r="B34" s="171"/>
      <c r="C34" s="171"/>
      <c r="D34" s="171"/>
      <c r="E34" s="13"/>
      <c r="G34" s="15" t="s">
        <v>35</v>
      </c>
      <c r="H34" s="15"/>
      <c r="J34" s="7"/>
      <c r="K34" s="45"/>
      <c r="L34" s="171"/>
      <c r="M34" s="171"/>
      <c r="N34" s="7"/>
    </row>
    <row r="35" spans="1:14" ht="21.75">
      <c r="A35" s="171"/>
      <c r="B35" s="171"/>
      <c r="C35" s="171"/>
      <c r="D35" s="171"/>
      <c r="E35" s="11"/>
      <c r="F35" s="186" t="s">
        <v>38</v>
      </c>
      <c r="G35" s="187"/>
      <c r="H35" s="187"/>
      <c r="I35" s="187"/>
      <c r="J35" s="187"/>
      <c r="K35" s="11"/>
      <c r="L35" s="171"/>
      <c r="M35" s="171"/>
      <c r="N35" s="7"/>
    </row>
    <row r="36" spans="1:14" ht="21.7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7"/>
    </row>
    <row r="37" spans="1:14" ht="21.7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7"/>
    </row>
    <row r="38" spans="1:14" ht="21.75">
      <c r="A38" s="7"/>
      <c r="B38" s="7"/>
      <c r="C38" s="7"/>
      <c r="D38" s="7"/>
      <c r="E38" s="11"/>
      <c r="F38" s="11"/>
      <c r="G38" s="11"/>
      <c r="H38" s="11"/>
      <c r="I38" s="11"/>
      <c r="J38" s="11"/>
      <c r="K38" s="11"/>
      <c r="L38" s="11"/>
      <c r="M38" s="7"/>
      <c r="N38" s="7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</sheetData>
  <sheetProtection/>
  <mergeCells count="44">
    <mergeCell ref="J10:K10"/>
    <mergeCell ref="J11:K11"/>
    <mergeCell ref="G10:H10"/>
    <mergeCell ref="O19:S19"/>
    <mergeCell ref="J19:K19"/>
    <mergeCell ref="D19:I19"/>
    <mergeCell ref="J18:K18"/>
    <mergeCell ref="J17:K17"/>
    <mergeCell ref="J16:K16"/>
    <mergeCell ref="A2:N2"/>
    <mergeCell ref="A9:A10"/>
    <mergeCell ref="I9:I10"/>
    <mergeCell ref="C3:L3"/>
    <mergeCell ref="B9:F10"/>
    <mergeCell ref="F8:I8"/>
    <mergeCell ref="A6:B6"/>
    <mergeCell ref="A3:B3"/>
    <mergeCell ref="G9:H9"/>
    <mergeCell ref="J9:K9"/>
    <mergeCell ref="B19:C19"/>
    <mergeCell ref="C4:J4"/>
    <mergeCell ref="F7:L7"/>
    <mergeCell ref="B11:C11"/>
    <mergeCell ref="K6:L6"/>
    <mergeCell ref="L9:N10"/>
    <mergeCell ref="C5:L5"/>
    <mergeCell ref="A5:B5"/>
    <mergeCell ref="B12:C12"/>
    <mergeCell ref="G12:H12"/>
    <mergeCell ref="L12:N12"/>
    <mergeCell ref="G11:H11"/>
    <mergeCell ref="B13:C13"/>
    <mergeCell ref="B14:F14"/>
    <mergeCell ref="J13:K13"/>
    <mergeCell ref="D12:E12"/>
    <mergeCell ref="D13:E13"/>
    <mergeCell ref="G23:I23"/>
    <mergeCell ref="G27:I27"/>
    <mergeCell ref="F35:J35"/>
    <mergeCell ref="J15:K15"/>
    <mergeCell ref="J14:K14"/>
    <mergeCell ref="J12:K12"/>
    <mergeCell ref="F20:G20"/>
    <mergeCell ref="F31:J31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6">
      <selection activeCell="F31" sqref="F31"/>
    </sheetView>
  </sheetViews>
  <sheetFormatPr defaultColWidth="9.140625" defaultRowHeight="21.75"/>
  <cols>
    <col min="1" max="1" width="8.00390625" style="0" customWidth="1"/>
    <col min="3" max="3" width="5.140625" style="0" customWidth="1"/>
    <col min="4" max="4" width="5.57421875" style="0" customWidth="1"/>
    <col min="5" max="5" width="12.00390625" style="0" customWidth="1"/>
    <col min="6" max="6" width="6.28125" style="0" customWidth="1"/>
    <col min="7" max="7" width="7.7109375" style="0" customWidth="1"/>
    <col min="8" max="8" width="6.140625" style="0" customWidth="1"/>
    <col min="9" max="9" width="13.7109375" style="0" customWidth="1"/>
    <col min="10" max="10" width="7.8515625" style="0" customWidth="1"/>
    <col min="11" max="11" width="5.7109375" style="0" customWidth="1"/>
    <col min="12" max="12" width="11.00390625" style="0" customWidth="1"/>
    <col min="13" max="13" width="4.28125" style="0" customWidth="1"/>
    <col min="14" max="14" width="2.00390625" style="0" customWidth="1"/>
    <col min="15" max="15" width="11.140625" style="0" bestFit="1" customWidth="1"/>
  </cols>
  <sheetData>
    <row r="1" spans="1:14" ht="21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33" t="s">
        <v>90</v>
      </c>
      <c r="M1" s="10"/>
      <c r="N1" s="10"/>
    </row>
    <row r="2" spans="1:14" ht="23.25">
      <c r="A2" s="222" t="s">
        <v>49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21.75">
      <c r="A3" s="11" t="s">
        <v>44</v>
      </c>
      <c r="B3" s="11"/>
      <c r="C3" s="208" t="str">
        <f>' ปร4'!F4</f>
        <v>ปรับพื้นที่และถมดินที่สาธารณะบริเวณหน้าโรงเรียนวัดนาเหรง</v>
      </c>
      <c r="D3" s="208"/>
      <c r="E3" s="208"/>
      <c r="F3" s="208"/>
      <c r="G3" s="208"/>
      <c r="H3" s="208"/>
      <c r="I3" s="208"/>
      <c r="J3" s="208"/>
      <c r="K3" s="14"/>
      <c r="L3" s="14"/>
      <c r="M3" s="101"/>
      <c r="N3" s="101"/>
    </row>
    <row r="4" spans="1:14" ht="21.75">
      <c r="A4" s="219" t="s">
        <v>39</v>
      </c>
      <c r="B4" s="219"/>
      <c r="C4" s="208" t="str">
        <f>' ปร4'!F5</f>
        <v>ที่สาธารณะบริเวณหน้าโรงเรียนวัดนาเหรง หมู่ที่ 3 ตำบลนาเหรง อำเภอนบพิตำ จังหวัดนครศรีธรรมราช</v>
      </c>
      <c r="D4" s="208"/>
      <c r="E4" s="208"/>
      <c r="F4" s="208"/>
      <c r="G4" s="208"/>
      <c r="H4" s="208"/>
      <c r="I4" s="208"/>
      <c r="J4" s="208"/>
      <c r="K4" s="208"/>
      <c r="L4" s="208"/>
      <c r="M4" s="99"/>
      <c r="N4" s="102"/>
    </row>
    <row r="5" spans="1:14" ht="21.75">
      <c r="A5" s="219" t="s">
        <v>43</v>
      </c>
      <c r="B5" s="219"/>
      <c r="C5" s="240" t="str">
        <f>' ปร4'!P6</f>
        <v>27 / 2557</v>
      </c>
      <c r="D5" s="240"/>
      <c r="E5" s="240"/>
      <c r="F5" s="11" t="s">
        <v>60</v>
      </c>
      <c r="G5" s="135"/>
      <c r="H5" s="135"/>
      <c r="I5" s="17"/>
      <c r="J5" s="17">
        <v>2</v>
      </c>
      <c r="K5" s="219" t="s">
        <v>54</v>
      </c>
      <c r="L5" s="219"/>
      <c r="M5" s="103"/>
      <c r="N5" s="103"/>
    </row>
    <row r="6" spans="1:14" ht="21.75">
      <c r="A6" s="130" t="s">
        <v>52</v>
      </c>
      <c r="B6" s="131"/>
      <c r="C6" s="131"/>
      <c r="D6" s="131"/>
      <c r="F6" s="209" t="str">
        <f>' ปร4'!J6</f>
        <v>เทศบาลตำบลนาเหรง  อำเภอนบพิตำ  จังหวัดนครศรีธรรมราช</v>
      </c>
      <c r="G6" s="209"/>
      <c r="H6" s="209"/>
      <c r="I6" s="209"/>
      <c r="J6" s="209"/>
      <c r="K6" s="209"/>
      <c r="L6" s="209"/>
      <c r="M6" s="103"/>
      <c r="N6" s="103"/>
    </row>
    <row r="7" spans="1:14" ht="21.75">
      <c r="A7" s="15" t="s">
        <v>55</v>
      </c>
      <c r="B7" s="7"/>
      <c r="C7" s="7"/>
      <c r="D7" s="132"/>
      <c r="E7" s="132"/>
      <c r="F7" s="225" t="str">
        <f>' ปร4'!N7</f>
        <v>    กุมภาพันธ์  2557</v>
      </c>
      <c r="G7" s="225"/>
      <c r="H7" s="225"/>
      <c r="I7" s="225"/>
      <c r="J7" s="16"/>
      <c r="K7" s="7"/>
      <c r="L7" s="7"/>
      <c r="M7" s="103"/>
      <c r="N7" s="103"/>
    </row>
    <row r="8" spans="1:14" ht="21.75">
      <c r="A8" s="136" t="s">
        <v>8</v>
      </c>
      <c r="B8" s="213" t="s">
        <v>1</v>
      </c>
      <c r="C8" s="214"/>
      <c r="D8" s="214"/>
      <c r="E8" s="214"/>
      <c r="F8" s="214"/>
      <c r="G8" s="214"/>
      <c r="H8" s="214"/>
      <c r="I8" s="215"/>
      <c r="J8" s="234" t="s">
        <v>40</v>
      </c>
      <c r="K8" s="235"/>
      <c r="L8" s="213" t="s">
        <v>61</v>
      </c>
      <c r="M8" s="214"/>
      <c r="N8" s="215"/>
    </row>
    <row r="9" spans="1:14" ht="21.75">
      <c r="A9" s="139"/>
      <c r="B9" s="145"/>
      <c r="C9" s="146"/>
      <c r="D9" s="146"/>
      <c r="E9" s="146"/>
      <c r="F9" s="146"/>
      <c r="G9" s="146"/>
      <c r="H9" s="146"/>
      <c r="I9" s="147"/>
      <c r="J9" s="137"/>
      <c r="K9" s="138"/>
      <c r="L9" s="145"/>
      <c r="M9" s="146"/>
      <c r="N9" s="147"/>
    </row>
    <row r="10" spans="1:14" ht="21.75">
      <c r="A10" s="12">
        <v>1</v>
      </c>
      <c r="B10" s="210" t="s">
        <v>57</v>
      </c>
      <c r="C10" s="211"/>
      <c r="D10" s="19" t="str">
        <f>' ปร4'!F3</f>
        <v>อาคาร</v>
      </c>
      <c r="E10" s="19"/>
      <c r="F10" s="19"/>
      <c r="G10" s="246"/>
      <c r="H10" s="246"/>
      <c r="I10" s="142"/>
      <c r="J10" s="238">
        <f>ปร5!J18</f>
        <v>275700</v>
      </c>
      <c r="K10" s="239"/>
      <c r="L10" s="18"/>
      <c r="M10" s="19"/>
      <c r="N10" s="20"/>
    </row>
    <row r="11" spans="1:14" ht="21.75">
      <c r="A11" s="22">
        <v>2</v>
      </c>
      <c r="B11" s="202" t="s">
        <v>57</v>
      </c>
      <c r="C11" s="203"/>
      <c r="D11" s="203" t="s">
        <v>62</v>
      </c>
      <c r="E11" s="203"/>
      <c r="F11" s="203"/>
      <c r="G11" s="247"/>
      <c r="H11" s="247"/>
      <c r="I11" s="36"/>
      <c r="J11" s="195">
        <v>0</v>
      </c>
      <c r="K11" s="196"/>
      <c r="L11" s="202"/>
      <c r="M11" s="203"/>
      <c r="N11" s="245"/>
    </row>
    <row r="12" spans="1:14" ht="21.75">
      <c r="A12" s="22">
        <v>3</v>
      </c>
      <c r="B12" s="202" t="s">
        <v>57</v>
      </c>
      <c r="C12" s="203"/>
      <c r="D12" s="203" t="s">
        <v>62</v>
      </c>
      <c r="E12" s="203"/>
      <c r="F12" s="203"/>
      <c r="G12" s="34"/>
      <c r="H12" s="34"/>
      <c r="I12" s="36"/>
      <c r="J12" s="195">
        <v>0</v>
      </c>
      <c r="K12" s="196"/>
      <c r="L12" s="96"/>
      <c r="M12" s="95"/>
      <c r="N12" s="97"/>
    </row>
    <row r="13" spans="1:14" ht="21.75">
      <c r="A13" s="22"/>
      <c r="B13" s="23"/>
      <c r="C13" s="24"/>
      <c r="D13" s="24"/>
      <c r="E13" s="24"/>
      <c r="F13" s="24"/>
      <c r="G13" s="144"/>
      <c r="H13" s="144"/>
      <c r="I13" s="143"/>
      <c r="J13" s="140"/>
      <c r="K13" s="141"/>
      <c r="L13" s="202"/>
      <c r="M13" s="203"/>
      <c r="N13" s="245"/>
    </row>
    <row r="14" spans="1:14" ht="21.75">
      <c r="A14" s="25"/>
      <c r="B14" s="26"/>
      <c r="C14" s="26"/>
      <c r="D14" s="26"/>
      <c r="E14" s="27"/>
      <c r="F14" s="27" t="s">
        <v>12</v>
      </c>
      <c r="G14" s="26"/>
      <c r="H14" s="26"/>
      <c r="I14" s="28"/>
      <c r="J14" s="232">
        <f>SUM(J10:J13)</f>
        <v>275700</v>
      </c>
      <c r="K14" s="233"/>
      <c r="L14" s="29"/>
      <c r="M14" s="26"/>
      <c r="N14" s="28"/>
    </row>
    <row r="15" spans="1:16" ht="22.5" thickBot="1">
      <c r="A15" s="25"/>
      <c r="B15" s="26"/>
      <c r="C15" s="26"/>
      <c r="D15" s="26"/>
      <c r="E15" s="26"/>
      <c r="F15" s="27" t="s">
        <v>29</v>
      </c>
      <c r="G15" s="26"/>
      <c r="H15" s="26"/>
      <c r="I15" s="28"/>
      <c r="J15" s="230">
        <v>275700</v>
      </c>
      <c r="K15" s="231"/>
      <c r="L15" s="134"/>
      <c r="M15" s="8"/>
      <c r="N15" s="30"/>
      <c r="O15" s="35"/>
      <c r="P15" s="34"/>
    </row>
    <row r="16" spans="1:19" ht="22.5" thickTop="1">
      <c r="A16" s="31"/>
      <c r="B16" s="207" t="s">
        <v>13</v>
      </c>
      <c r="C16" s="207"/>
      <c r="D16" s="228" t="str">
        <f>_xlfn.BAHTTEXT(J15)&amp;""</f>
        <v>สองแสนเจ็ดหมื่นห้าพันเจ็ดร้อยบาทถ้วน</v>
      </c>
      <c r="E16" s="228"/>
      <c r="F16" s="228"/>
      <c r="G16" s="228"/>
      <c r="H16" s="228"/>
      <c r="I16" s="229"/>
      <c r="J16" s="227"/>
      <c r="K16" s="227"/>
      <c r="L16" s="9"/>
      <c r="M16" s="9"/>
      <c r="N16" s="9"/>
      <c r="O16" s="226"/>
      <c r="P16" s="226"/>
      <c r="Q16" s="226"/>
      <c r="R16" s="226"/>
      <c r="S16" s="226"/>
    </row>
    <row r="17" spans="1:14" ht="21.75">
      <c r="A17" s="128"/>
      <c r="B17" s="128"/>
      <c r="C17" s="128"/>
      <c r="D17" s="128"/>
      <c r="E17" s="161"/>
      <c r="F17" s="219"/>
      <c r="G17" s="219"/>
      <c r="H17" s="11"/>
      <c r="I17" s="160"/>
      <c r="J17" s="82"/>
      <c r="K17" s="45"/>
      <c r="L17" s="16"/>
      <c r="M17" s="7"/>
      <c r="N17" s="7"/>
    </row>
    <row r="18" spans="1:14" ht="21.75">
      <c r="A18" s="128"/>
      <c r="B18" s="128"/>
      <c r="C18" s="128"/>
      <c r="D18" s="128"/>
      <c r="E18" s="148"/>
      <c r="F18" s="15"/>
      <c r="G18" s="15"/>
      <c r="H18" s="11"/>
      <c r="I18" s="17"/>
      <c r="J18" s="82"/>
      <c r="K18" s="45"/>
      <c r="L18" s="16"/>
      <c r="M18" s="7"/>
      <c r="N18" s="7"/>
    </row>
    <row r="19" spans="1:14" s="54" customFormat="1" ht="21.75">
      <c r="A19"/>
      <c r="B19"/>
      <c r="C19" s="11"/>
      <c r="D19" s="11"/>
      <c r="E19" s="242" t="s">
        <v>20</v>
      </c>
      <c r="F19" s="242"/>
      <c r="G19" s="242"/>
      <c r="H19" s="242"/>
      <c r="I19" s="242"/>
      <c r="J19"/>
      <c r="K19" s="43"/>
      <c r="L19" s="43"/>
      <c r="M19" s="55"/>
      <c r="N19" s="55"/>
    </row>
    <row r="20" spans="3:14" ht="21.75">
      <c r="C20" s="15"/>
      <c r="D20" s="15"/>
      <c r="F20" s="15"/>
      <c r="G20" s="15"/>
      <c r="I20" s="7"/>
      <c r="K20" s="16"/>
      <c r="L20" s="16"/>
      <c r="M20" s="7"/>
      <c r="N20" s="7"/>
    </row>
    <row r="21" spans="5:14" ht="21.75">
      <c r="E21" s="49" t="s">
        <v>21</v>
      </c>
      <c r="F21" s="243"/>
      <c r="G21" s="243"/>
      <c r="H21" s="243"/>
      <c r="I21" s="193" t="s">
        <v>22</v>
      </c>
      <c r="J21" s="193"/>
      <c r="K21" s="193"/>
      <c r="N21" s="7"/>
    </row>
    <row r="22" spans="2:14" ht="21.75">
      <c r="B22" s="32"/>
      <c r="C22" s="44"/>
      <c r="D22" s="7"/>
      <c r="E22" s="32"/>
      <c r="F22" s="244" t="s">
        <v>25</v>
      </c>
      <c r="G22" s="244"/>
      <c r="H22" s="244"/>
      <c r="I22" s="244"/>
      <c r="J22" s="7"/>
      <c r="L22" s="7"/>
      <c r="M22" s="7"/>
      <c r="N22" s="7"/>
    </row>
    <row r="23" spans="6:14" ht="21.75">
      <c r="F23" s="193"/>
      <c r="G23" s="193"/>
      <c r="H23" s="193"/>
      <c r="I23" s="32"/>
      <c r="K23" s="11"/>
      <c r="M23" s="7"/>
      <c r="N23" s="7"/>
    </row>
    <row r="24" spans="2:14" ht="21.75">
      <c r="B24" s="17" t="s">
        <v>21</v>
      </c>
      <c r="C24" s="44"/>
      <c r="D24" s="7"/>
      <c r="E24" s="241" t="s">
        <v>23</v>
      </c>
      <c r="F24" s="241"/>
      <c r="G24" s="7"/>
      <c r="H24" s="11" t="s">
        <v>21</v>
      </c>
      <c r="J24" s="7"/>
      <c r="K24" s="193" t="s">
        <v>23</v>
      </c>
      <c r="L24" s="193"/>
      <c r="M24" s="11"/>
      <c r="N24" s="7"/>
    </row>
    <row r="25" spans="3:14" ht="21.75">
      <c r="C25" s="11" t="s">
        <v>122</v>
      </c>
      <c r="D25" s="15"/>
      <c r="F25" s="15"/>
      <c r="G25" s="15"/>
      <c r="I25" s="11" t="s">
        <v>123</v>
      </c>
      <c r="J25" s="7"/>
      <c r="K25" s="11"/>
      <c r="M25" s="7"/>
      <c r="N25" s="7"/>
    </row>
    <row r="26" spans="1:14" s="54" customFormat="1" ht="21.75">
      <c r="A26"/>
      <c r="B26"/>
      <c r="C26" s="11"/>
      <c r="D26"/>
      <c r="E26"/>
      <c r="F26" s="193"/>
      <c r="G26" s="193"/>
      <c r="H26" s="193"/>
      <c r="I26" s="219"/>
      <c r="J26" s="219"/>
      <c r="K26" s="11"/>
      <c r="L26"/>
      <c r="M26" s="55"/>
      <c r="N26" s="55"/>
    </row>
    <row r="27" spans="2:14" ht="21.75">
      <c r="B27" s="32"/>
      <c r="C27" s="44"/>
      <c r="D27" s="7"/>
      <c r="E27" s="13"/>
      <c r="F27" s="186"/>
      <c r="G27" s="186"/>
      <c r="H27" s="186"/>
      <c r="I27" s="186"/>
      <c r="J27" s="186"/>
      <c r="K27" s="45"/>
      <c r="L27" s="7"/>
      <c r="M27" s="7"/>
      <c r="N27" s="7"/>
    </row>
    <row r="28" spans="1:14" ht="21.75">
      <c r="A28" s="7"/>
      <c r="C28" s="15"/>
      <c r="D28" s="15"/>
      <c r="E28" s="13"/>
      <c r="F28" s="32" t="s">
        <v>10</v>
      </c>
      <c r="G28" s="44" t="s">
        <v>16</v>
      </c>
      <c r="H28" s="7"/>
      <c r="I28" s="11"/>
      <c r="J28" t="s">
        <v>17</v>
      </c>
      <c r="K28" s="45"/>
      <c r="L28" s="11"/>
      <c r="M28" s="10"/>
      <c r="N28" s="7"/>
    </row>
    <row r="29" spans="5:14" ht="21.75">
      <c r="E29" s="13"/>
      <c r="G29" s="15" t="s">
        <v>24</v>
      </c>
      <c r="H29" s="15"/>
      <c r="J29" s="7"/>
      <c r="K29" s="45"/>
      <c r="L29" s="10"/>
      <c r="M29" s="10"/>
      <c r="N29" s="7"/>
    </row>
    <row r="30" spans="5:14" ht="21.75">
      <c r="E30" s="13"/>
      <c r="F30" s="186" t="s">
        <v>124</v>
      </c>
      <c r="G30" s="187"/>
      <c r="H30" s="187"/>
      <c r="I30" s="187"/>
      <c r="J30" s="187"/>
      <c r="K30" s="45"/>
      <c r="L30" s="10"/>
      <c r="M30" s="10"/>
      <c r="N30" s="7"/>
    </row>
    <row r="31" spans="1:14" ht="21.75">
      <c r="A31" s="7"/>
      <c r="B31" s="7"/>
      <c r="C31" s="7"/>
      <c r="D31" s="7"/>
      <c r="E31" s="11"/>
      <c r="F31" s="90"/>
      <c r="G31" s="90"/>
      <c r="H31" s="90"/>
      <c r="I31" s="90"/>
      <c r="J31" s="90"/>
      <c r="K31" s="45"/>
      <c r="L31" s="10"/>
      <c r="M31" s="10"/>
      <c r="N31" s="7"/>
    </row>
    <row r="32" spans="1:14" ht="21.75">
      <c r="A32" s="7"/>
      <c r="B32" s="7"/>
      <c r="C32" s="7"/>
      <c r="D32" s="7"/>
      <c r="E32" s="11"/>
      <c r="F32" s="90"/>
      <c r="G32" s="90"/>
      <c r="H32" s="90"/>
      <c r="I32" s="90"/>
      <c r="J32" s="90"/>
      <c r="K32" s="45"/>
      <c r="L32" s="10"/>
      <c r="M32" s="10"/>
      <c r="N32" s="7"/>
    </row>
    <row r="33" spans="1:14" ht="21.75">
      <c r="A33" s="7"/>
      <c r="B33" s="7"/>
      <c r="C33" s="7"/>
      <c r="D33" s="7"/>
      <c r="E33" s="11"/>
      <c r="F33" s="32" t="s">
        <v>10</v>
      </c>
      <c r="G33" s="44" t="s">
        <v>16</v>
      </c>
      <c r="H33" s="7"/>
      <c r="I33" s="11"/>
      <c r="J33" t="s">
        <v>18</v>
      </c>
      <c r="K33" s="11"/>
      <c r="L33" s="10"/>
      <c r="M33" s="10"/>
      <c r="N33" s="7"/>
    </row>
    <row r="34" spans="1:14" ht="21.75">
      <c r="A34" s="7"/>
      <c r="B34" s="7"/>
      <c r="C34" s="7"/>
      <c r="D34" s="7"/>
      <c r="E34" s="11"/>
      <c r="G34" s="15" t="s">
        <v>35</v>
      </c>
      <c r="H34" s="15"/>
      <c r="J34" s="7"/>
      <c r="K34" s="11"/>
      <c r="L34" s="10"/>
      <c r="M34" s="10"/>
      <c r="N34" s="7"/>
    </row>
    <row r="35" spans="1:14" ht="21.75">
      <c r="A35" s="7"/>
      <c r="B35" s="7"/>
      <c r="C35" s="7"/>
      <c r="D35" s="7"/>
      <c r="E35" s="11"/>
      <c r="F35" s="186" t="s">
        <v>38</v>
      </c>
      <c r="G35" s="187"/>
      <c r="H35" s="187"/>
      <c r="I35" s="187"/>
      <c r="J35" s="187"/>
      <c r="K35" s="11"/>
      <c r="L35" s="10"/>
      <c r="N35" s="7"/>
    </row>
    <row r="36" spans="1:14" ht="21.75">
      <c r="A36" s="7"/>
      <c r="B36" s="7"/>
      <c r="C36" s="7"/>
      <c r="D36" s="7"/>
      <c r="E36" s="11"/>
      <c r="F36" s="11"/>
      <c r="G36" s="11"/>
      <c r="H36" s="11"/>
      <c r="I36" s="11"/>
      <c r="J36" s="11"/>
      <c r="K36" s="11"/>
      <c r="L36" s="10"/>
      <c r="N36" s="7"/>
    </row>
    <row r="37" spans="1:14" ht="21.75">
      <c r="A37" s="7"/>
      <c r="B37" s="7"/>
      <c r="C37" s="7"/>
      <c r="D37" s="7"/>
      <c r="E37" s="11"/>
      <c r="F37" s="11"/>
      <c r="G37" s="11"/>
      <c r="H37" s="11"/>
      <c r="I37" s="11"/>
      <c r="J37" s="11"/>
      <c r="K37" s="11"/>
      <c r="L37" s="11"/>
      <c r="M37" s="7"/>
      <c r="N37" s="7"/>
    </row>
    <row r="38" spans="1:14" ht="21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21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21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sheetProtection/>
  <mergeCells count="43">
    <mergeCell ref="F30:J30"/>
    <mergeCell ref="F35:J35"/>
    <mergeCell ref="A5:B5"/>
    <mergeCell ref="K5:L5"/>
    <mergeCell ref="F6:L6"/>
    <mergeCell ref="F7:I7"/>
    <mergeCell ref="J8:K8"/>
    <mergeCell ref="B12:C12"/>
    <mergeCell ref="B11:C11"/>
    <mergeCell ref="G11:H11"/>
    <mergeCell ref="A2:N2"/>
    <mergeCell ref="C3:J3"/>
    <mergeCell ref="A4:B4"/>
    <mergeCell ref="C4:L4"/>
    <mergeCell ref="L11:N11"/>
    <mergeCell ref="L8:N8"/>
    <mergeCell ref="B10:C10"/>
    <mergeCell ref="G10:H10"/>
    <mergeCell ref="J10:K10"/>
    <mergeCell ref="J11:K11"/>
    <mergeCell ref="L13:N13"/>
    <mergeCell ref="J14:K14"/>
    <mergeCell ref="J15:K15"/>
    <mergeCell ref="B16:C16"/>
    <mergeCell ref="D16:I16"/>
    <mergeCell ref="J16:K16"/>
    <mergeCell ref="I26:J26"/>
    <mergeCell ref="O16:S16"/>
    <mergeCell ref="F17:G17"/>
    <mergeCell ref="E19:I19"/>
    <mergeCell ref="F21:H21"/>
    <mergeCell ref="I21:K21"/>
    <mergeCell ref="F22:I22"/>
    <mergeCell ref="F27:J27"/>
    <mergeCell ref="C5:E5"/>
    <mergeCell ref="D11:F11"/>
    <mergeCell ref="D12:F12"/>
    <mergeCell ref="B8:I8"/>
    <mergeCell ref="J12:K12"/>
    <mergeCell ref="F23:H23"/>
    <mergeCell ref="E24:F24"/>
    <mergeCell ref="K24:L24"/>
    <mergeCell ref="F26:H26"/>
  </mergeCells>
  <printOptions/>
  <pageMargins left="0.4724409448818898" right="0.11811023622047245" top="0.5905511811023623" bottom="0.3937007874015748" header="0.5118110236220472" footer="0.511811023622047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7"/>
  <sheetViews>
    <sheetView zoomScalePageLayoutView="0" workbookViewId="0" topLeftCell="A4">
      <selection activeCell="C13" sqref="C13"/>
    </sheetView>
  </sheetViews>
  <sheetFormatPr defaultColWidth="9.140625" defaultRowHeight="21.75"/>
  <cols>
    <col min="1" max="1" width="1.28515625" style="0" customWidth="1"/>
    <col min="2" max="2" width="5.00390625" style="0" customWidth="1"/>
    <col min="3" max="3" width="3.7109375" style="0" customWidth="1"/>
    <col min="4" max="4" width="3.28125" style="0" customWidth="1"/>
    <col min="5" max="5" width="5.7109375" style="0" customWidth="1"/>
    <col min="6" max="6" width="4.7109375" style="0" customWidth="1"/>
    <col min="7" max="7" width="4.00390625" style="0" customWidth="1"/>
    <col min="8" max="8" width="4.8515625" style="0" customWidth="1"/>
    <col min="9" max="9" width="5.28125" style="0" customWidth="1"/>
    <col min="10" max="10" width="9.7109375" style="48" customWidth="1"/>
    <col min="11" max="11" width="8.421875" style="0" customWidth="1"/>
    <col min="12" max="12" width="9.00390625" style="46" customWidth="1"/>
    <col min="13" max="13" width="11.8515625" style="46" customWidth="1"/>
    <col min="14" max="14" width="8.28125" style="46" customWidth="1"/>
    <col min="15" max="15" width="11.140625" style="46" customWidth="1"/>
    <col min="16" max="16" width="13.140625" style="46" customWidth="1"/>
    <col min="17" max="17" width="6.57421875" style="0" customWidth="1"/>
  </cols>
  <sheetData>
    <row r="1" spans="2:3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33" t="s">
        <v>91</v>
      </c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"/>
      <c r="AD1" s="3"/>
      <c r="AE1" s="3"/>
    </row>
    <row r="2" spans="1:31" ht="24">
      <c r="A2" s="82"/>
      <c r="B2" s="175" t="s">
        <v>92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"/>
      <c r="AD2" s="3"/>
      <c r="AE2" s="3"/>
    </row>
    <row r="3" spans="1:28" s="57" customFormat="1" ht="21.75">
      <c r="A3" s="82"/>
      <c r="B3" s="109" t="s">
        <v>44</v>
      </c>
      <c r="C3" s="109"/>
      <c r="D3" s="82"/>
      <c r="E3" s="82"/>
      <c r="F3" s="82" t="str">
        <f>' ปร4'!F4</f>
        <v>ปรับพื้นที่และถมดินที่สาธารณะบริเวณหน้าโรงเรียนวัดนาเหรง</v>
      </c>
      <c r="G3" s="82"/>
      <c r="H3" s="82"/>
      <c r="I3" s="110"/>
      <c r="J3" s="111"/>
      <c r="K3" s="112"/>
      <c r="L3" s="113"/>
      <c r="M3" s="114"/>
      <c r="N3" s="114"/>
      <c r="O3" s="114"/>
      <c r="P3" s="127"/>
      <c r="Q3" s="40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s="57" customFormat="1" ht="21.75">
      <c r="A4" s="82"/>
      <c r="B4" s="115" t="s">
        <v>39</v>
      </c>
      <c r="C4" s="110"/>
      <c r="D4" s="116"/>
      <c r="E4" s="82"/>
      <c r="F4" s="117" t="str">
        <f>' ปร4'!F5</f>
        <v>ที่สาธารณะบริเวณหน้าโรงเรียนวัดนาเหรง หมู่ที่ 3 ตำบลนาเหรง อำเภอนบพิตำ จังหวัดนครศรีธรรมราช</v>
      </c>
      <c r="G4" s="82"/>
      <c r="H4" s="117"/>
      <c r="I4" s="117"/>
      <c r="J4" s="117"/>
      <c r="K4" s="117"/>
      <c r="L4" s="117"/>
      <c r="M4" s="82"/>
      <c r="N4" s="82"/>
      <c r="O4" s="82"/>
      <c r="P4" s="82"/>
      <c r="Q4" s="40"/>
      <c r="R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7" customFormat="1" ht="21.75">
      <c r="A5" s="82"/>
      <c r="B5" s="115" t="s">
        <v>94</v>
      </c>
      <c r="C5" s="110"/>
      <c r="D5" s="116"/>
      <c r="E5" s="82"/>
      <c r="F5" s="117" t="s">
        <v>95</v>
      </c>
      <c r="G5" s="82"/>
      <c r="H5" s="117"/>
      <c r="I5" s="117"/>
      <c r="J5" s="117"/>
      <c r="K5" s="117"/>
      <c r="L5" s="117"/>
      <c r="M5" s="82"/>
      <c r="N5" s="82"/>
      <c r="O5" s="82"/>
      <c r="P5" s="82"/>
      <c r="Q5" s="40"/>
      <c r="R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7" customFormat="1" ht="21.75">
      <c r="A6" s="128"/>
      <c r="B6" s="120" t="s">
        <v>93</v>
      </c>
      <c r="C6" s="82"/>
      <c r="D6" s="82"/>
      <c r="E6" s="82"/>
      <c r="F6" s="119" t="s">
        <v>102</v>
      </c>
      <c r="G6" s="166"/>
      <c r="H6" s="166"/>
      <c r="I6" s="166"/>
      <c r="J6" s="164"/>
      <c r="K6" s="167"/>
      <c r="L6" s="168"/>
      <c r="M6" s="168"/>
      <c r="N6" s="169"/>
      <c r="O6" s="169"/>
      <c r="P6" s="122"/>
      <c r="Q6" s="41"/>
      <c r="R6" s="58"/>
      <c r="S6" s="58"/>
      <c r="T6" s="56"/>
      <c r="U6" s="56"/>
      <c r="V6" s="56"/>
      <c r="W6" s="56"/>
      <c r="X6" s="56"/>
      <c r="Y6" s="56"/>
      <c r="Z6" s="56"/>
      <c r="AA6" s="56"/>
      <c r="AB6" s="56"/>
    </row>
    <row r="7" spans="1:28" s="57" customFormat="1" ht="21.75">
      <c r="A7" s="128"/>
      <c r="B7" s="120"/>
      <c r="C7" s="82"/>
      <c r="D7" s="82"/>
      <c r="E7" s="82"/>
      <c r="F7" s="119"/>
      <c r="G7" s="163"/>
      <c r="H7" s="163"/>
      <c r="I7" s="163"/>
      <c r="J7" s="170"/>
      <c r="K7" s="165"/>
      <c r="L7" s="125"/>
      <c r="M7" s="125"/>
      <c r="N7" s="162"/>
      <c r="O7" s="162"/>
      <c r="P7" s="122"/>
      <c r="Q7" s="41"/>
      <c r="R7" s="58"/>
      <c r="S7" s="58"/>
      <c r="T7" s="56"/>
      <c r="U7" s="56"/>
      <c r="V7" s="56"/>
      <c r="W7" s="56"/>
      <c r="X7" s="56"/>
      <c r="Y7" s="56"/>
      <c r="Z7" s="56"/>
      <c r="AA7" s="56"/>
      <c r="AB7" s="56"/>
    </row>
    <row r="8" spans="1:28" s="57" customFormat="1" ht="19.5">
      <c r="A8" s="1"/>
      <c r="B8" s="59" t="s">
        <v>14</v>
      </c>
      <c r="C8" s="176" t="s">
        <v>1</v>
      </c>
      <c r="D8" s="177"/>
      <c r="E8" s="177"/>
      <c r="F8" s="177"/>
      <c r="G8" s="177"/>
      <c r="H8" s="177"/>
      <c r="I8" s="178"/>
      <c r="J8" s="182" t="s">
        <v>7</v>
      </c>
      <c r="K8" s="184" t="s">
        <v>2</v>
      </c>
      <c r="L8" s="191" t="s">
        <v>3</v>
      </c>
      <c r="M8" s="192"/>
      <c r="N8" s="189" t="s">
        <v>4</v>
      </c>
      <c r="O8" s="190"/>
      <c r="P8" s="182" t="s">
        <v>48</v>
      </c>
      <c r="Q8" s="42"/>
      <c r="R8" s="60"/>
      <c r="S8" s="58"/>
      <c r="T8" s="56"/>
      <c r="U8" s="56"/>
      <c r="V8" s="56"/>
      <c r="W8" s="56"/>
      <c r="X8" s="56"/>
      <c r="Y8" s="56"/>
      <c r="Z8" s="56"/>
      <c r="AA8" s="56"/>
      <c r="AB8" s="56"/>
    </row>
    <row r="9" spans="1:28" s="57" customFormat="1" ht="19.5">
      <c r="A9" s="2"/>
      <c r="B9" s="61" t="s">
        <v>0</v>
      </c>
      <c r="C9" s="179"/>
      <c r="D9" s="180"/>
      <c r="E9" s="180"/>
      <c r="F9" s="180"/>
      <c r="G9" s="180"/>
      <c r="H9" s="180"/>
      <c r="I9" s="181"/>
      <c r="J9" s="183"/>
      <c r="K9" s="185"/>
      <c r="L9" s="62" t="s">
        <v>5</v>
      </c>
      <c r="M9" s="62" t="s">
        <v>6</v>
      </c>
      <c r="N9" s="63" t="s">
        <v>5</v>
      </c>
      <c r="O9" s="63" t="s">
        <v>6</v>
      </c>
      <c r="P9" s="183"/>
      <c r="Q9" s="42"/>
      <c r="R9" s="60"/>
      <c r="S9" s="58"/>
      <c r="T9" s="56"/>
      <c r="U9" s="56"/>
      <c r="V9" s="56"/>
      <c r="W9" s="56"/>
      <c r="X9" s="56"/>
      <c r="Y9" s="56"/>
      <c r="Z9" s="56"/>
      <c r="AA9" s="56"/>
      <c r="AB9" s="56"/>
    </row>
    <row r="10" spans="1:28" s="57" customFormat="1" ht="19.5">
      <c r="A10" s="64"/>
      <c r="B10" s="68">
        <v>1</v>
      </c>
      <c r="C10" s="149" t="s">
        <v>73</v>
      </c>
      <c r="D10" s="69"/>
      <c r="E10" s="69"/>
      <c r="F10" s="69"/>
      <c r="G10" s="69"/>
      <c r="H10" s="69"/>
      <c r="I10" s="70"/>
      <c r="J10" s="65">
        <v>3417.8</v>
      </c>
      <c r="K10" s="80" t="s">
        <v>19</v>
      </c>
      <c r="L10" s="67"/>
      <c r="M10" s="66"/>
      <c r="N10" s="67"/>
      <c r="O10" s="66"/>
      <c r="P10" s="66"/>
      <c r="Q10" s="40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7" customFormat="1" ht="19.5">
      <c r="A11" s="4"/>
      <c r="B11" s="80">
        <v>2</v>
      </c>
      <c r="C11" s="149" t="s">
        <v>75</v>
      </c>
      <c r="D11" s="69"/>
      <c r="E11" s="69"/>
      <c r="F11" s="69"/>
      <c r="G11" s="69"/>
      <c r="H11" s="69"/>
      <c r="I11" s="70"/>
      <c r="J11" s="65">
        <v>148.6</v>
      </c>
      <c r="K11" s="68" t="s">
        <v>64</v>
      </c>
      <c r="L11" s="67"/>
      <c r="M11" s="66"/>
      <c r="N11" s="67"/>
      <c r="O11" s="66"/>
      <c r="P11" s="66"/>
      <c r="Q11" s="40"/>
      <c r="R11" s="71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7" customFormat="1" ht="19.5">
      <c r="A12" s="4"/>
      <c r="B12" s="80">
        <v>3</v>
      </c>
      <c r="C12" s="149" t="s">
        <v>107</v>
      </c>
      <c r="D12" s="69"/>
      <c r="E12" s="69"/>
      <c r="F12" s="69"/>
      <c r="G12" s="69"/>
      <c r="H12" s="69"/>
      <c r="I12" s="70"/>
      <c r="J12" s="65">
        <v>445.8</v>
      </c>
      <c r="K12" s="68" t="s">
        <v>64</v>
      </c>
      <c r="L12" s="67"/>
      <c r="M12" s="66"/>
      <c r="N12" s="67"/>
      <c r="O12" s="66"/>
      <c r="P12" s="66"/>
      <c r="Q12" s="40"/>
      <c r="R12" s="92" t="s">
        <v>41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s="57" customFormat="1" ht="19.5">
      <c r="A13" s="4"/>
      <c r="B13" s="80">
        <v>4</v>
      </c>
      <c r="C13" s="150" t="s">
        <v>76</v>
      </c>
      <c r="D13" s="151"/>
      <c r="E13" s="151"/>
      <c r="F13" s="151"/>
      <c r="G13" s="151"/>
      <c r="H13" s="151"/>
      <c r="I13" s="152"/>
      <c r="J13" s="153">
        <v>2972</v>
      </c>
      <c r="K13" s="80" t="s">
        <v>19</v>
      </c>
      <c r="L13" s="154"/>
      <c r="M13" s="155"/>
      <c r="N13" s="154"/>
      <c r="O13" s="155"/>
      <c r="P13" s="155"/>
      <c r="Q13" s="40"/>
      <c r="R13" s="92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s="57" customFormat="1" ht="19.5">
      <c r="A14" s="4"/>
      <c r="B14" s="80">
        <v>5</v>
      </c>
      <c r="C14" s="150" t="s">
        <v>77</v>
      </c>
      <c r="D14" s="151"/>
      <c r="E14" s="151"/>
      <c r="F14" s="151"/>
      <c r="G14" s="151"/>
      <c r="H14" s="151"/>
      <c r="I14" s="152"/>
      <c r="J14" s="153">
        <v>743</v>
      </c>
      <c r="K14" s="80" t="s">
        <v>78</v>
      </c>
      <c r="L14" s="154"/>
      <c r="M14" s="155"/>
      <c r="N14" s="154"/>
      <c r="O14" s="155"/>
      <c r="P14" s="155"/>
      <c r="Q14" s="40"/>
      <c r="R14" s="92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s="57" customFormat="1" ht="19.5">
      <c r="A15" s="4"/>
      <c r="B15" s="80">
        <v>6</v>
      </c>
      <c r="C15" s="150" t="s">
        <v>79</v>
      </c>
      <c r="D15" s="151"/>
      <c r="E15" s="151"/>
      <c r="F15" s="151"/>
      <c r="G15" s="151"/>
      <c r="H15" s="151"/>
      <c r="I15" s="152"/>
      <c r="J15" s="153">
        <v>1393.93</v>
      </c>
      <c r="K15" s="80" t="s">
        <v>80</v>
      </c>
      <c r="L15" s="154"/>
      <c r="M15" s="155"/>
      <c r="N15" s="154"/>
      <c r="O15" s="155"/>
      <c r="P15" s="155"/>
      <c r="Q15" s="40"/>
      <c r="R15" s="92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s="57" customFormat="1" ht="19.5">
      <c r="A16" s="4"/>
      <c r="B16" s="80">
        <v>7</v>
      </c>
      <c r="C16" s="150" t="s">
        <v>81</v>
      </c>
      <c r="D16" s="151"/>
      <c r="E16" s="151"/>
      <c r="F16" s="151"/>
      <c r="G16" s="151"/>
      <c r="H16" s="151"/>
      <c r="I16" s="152"/>
      <c r="J16" s="153">
        <v>233.73</v>
      </c>
      <c r="K16" s="80" t="s">
        <v>80</v>
      </c>
      <c r="L16" s="154"/>
      <c r="M16" s="155"/>
      <c r="N16" s="154"/>
      <c r="O16" s="155"/>
      <c r="P16" s="155"/>
      <c r="Q16" s="40"/>
      <c r="R16" s="92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s="57" customFormat="1" ht="19.5">
      <c r="A17" s="4"/>
      <c r="B17" s="80">
        <v>8</v>
      </c>
      <c r="C17" s="150" t="s">
        <v>83</v>
      </c>
      <c r="D17" s="151"/>
      <c r="E17" s="151"/>
      <c r="F17" s="151"/>
      <c r="G17" s="151"/>
      <c r="H17" s="151"/>
      <c r="I17" s="152"/>
      <c r="J17" s="153">
        <v>1</v>
      </c>
      <c r="K17" s="80" t="s">
        <v>84</v>
      </c>
      <c r="L17" s="154"/>
      <c r="M17" s="155"/>
      <c r="N17" s="154"/>
      <c r="O17" s="155"/>
      <c r="P17" s="155"/>
      <c r="Q17" s="40"/>
      <c r="R17" s="92" t="s">
        <v>50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s="57" customFormat="1" ht="19.5">
      <c r="A18" s="4"/>
      <c r="B18" s="80">
        <v>9</v>
      </c>
      <c r="C18" s="150" t="s">
        <v>82</v>
      </c>
      <c r="D18" s="151"/>
      <c r="E18" s="151"/>
      <c r="F18" s="151"/>
      <c r="G18" s="151"/>
      <c r="H18" s="151"/>
      <c r="I18" s="152"/>
      <c r="J18" s="153">
        <v>66.87</v>
      </c>
      <c r="K18" s="80" t="s">
        <v>64</v>
      </c>
      <c r="L18" s="154"/>
      <c r="M18" s="155"/>
      <c r="N18" s="154"/>
      <c r="O18" s="155"/>
      <c r="P18" s="155"/>
      <c r="Q18" s="40"/>
      <c r="R18" s="92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s="57" customFormat="1" ht="19.5">
      <c r="A19" s="4"/>
      <c r="B19" s="80">
        <v>10</v>
      </c>
      <c r="C19" s="150" t="s">
        <v>85</v>
      </c>
      <c r="D19" s="151"/>
      <c r="E19" s="151"/>
      <c r="F19" s="151"/>
      <c r="G19" s="151"/>
      <c r="H19" s="151"/>
      <c r="I19" s="152"/>
      <c r="J19" s="153">
        <v>8</v>
      </c>
      <c r="K19" s="80" t="s">
        <v>32</v>
      </c>
      <c r="L19" s="154"/>
      <c r="M19" s="155"/>
      <c r="N19" s="154"/>
      <c r="O19" s="155"/>
      <c r="P19" s="155"/>
      <c r="Q19" s="40"/>
      <c r="R19" s="92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s="57" customFormat="1" ht="19.5">
      <c r="A20" s="4"/>
      <c r="B20" s="80"/>
      <c r="C20" s="150" t="s">
        <v>101</v>
      </c>
      <c r="D20" s="151"/>
      <c r="E20" s="151"/>
      <c r="F20" s="151"/>
      <c r="G20" s="151"/>
      <c r="H20" s="151"/>
      <c r="I20" s="152"/>
      <c r="J20" s="153"/>
      <c r="K20" s="80"/>
      <c r="L20" s="154"/>
      <c r="M20" s="155"/>
      <c r="N20" s="154"/>
      <c r="O20" s="155"/>
      <c r="P20" s="155"/>
      <c r="Q20" s="40"/>
      <c r="R20" s="92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s="57" customFormat="1" ht="19.5">
      <c r="A21" s="4"/>
      <c r="B21" s="80">
        <v>11</v>
      </c>
      <c r="C21" s="150" t="s">
        <v>86</v>
      </c>
      <c r="D21" s="151"/>
      <c r="E21" s="151"/>
      <c r="F21" s="151"/>
      <c r="G21" s="151"/>
      <c r="H21" s="151"/>
      <c r="I21" s="152"/>
      <c r="J21" s="153">
        <v>1</v>
      </c>
      <c r="K21" s="80" t="s">
        <v>89</v>
      </c>
      <c r="L21" s="154"/>
      <c r="M21" s="155"/>
      <c r="N21" s="154"/>
      <c r="O21" s="155"/>
      <c r="P21" s="155"/>
      <c r="Q21" s="40"/>
      <c r="R21" s="92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s="57" customFormat="1" ht="19.5">
      <c r="A22" s="4"/>
      <c r="B22" s="80">
        <v>12</v>
      </c>
      <c r="C22" s="150" t="s">
        <v>87</v>
      </c>
      <c r="D22" s="151"/>
      <c r="E22" s="151"/>
      <c r="F22" s="151"/>
      <c r="G22" s="151"/>
      <c r="H22" s="151"/>
      <c r="I22" s="152"/>
      <c r="J22" s="153">
        <v>1</v>
      </c>
      <c r="K22" s="80" t="s">
        <v>89</v>
      </c>
      <c r="L22" s="154"/>
      <c r="M22" s="155"/>
      <c r="N22" s="154"/>
      <c r="O22" s="155"/>
      <c r="P22" s="155"/>
      <c r="Q22" s="40"/>
      <c r="R22" s="92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s="57" customFormat="1" ht="21.75" customHeight="1">
      <c r="A23" s="4"/>
      <c r="B23" s="248" t="s">
        <v>96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249"/>
      <c r="P23" s="98"/>
      <c r="Q23" s="188"/>
      <c r="R23" s="188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s="57" customFormat="1" ht="21.75" customHeight="1">
      <c r="A24" s="4"/>
      <c r="B24" s="248" t="s">
        <v>97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249"/>
      <c r="P24" s="98"/>
      <c r="Q24" s="40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s="57" customFormat="1" ht="21.75" customHeight="1">
      <c r="A25" s="4"/>
      <c r="B25" s="248" t="s">
        <v>98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249"/>
      <c r="P25" s="98"/>
      <c r="Q25" s="40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s="57" customFormat="1" ht="21.75" customHeight="1">
      <c r="A26" s="4"/>
      <c r="B26" s="248" t="s">
        <v>99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49"/>
      <c r="P26" s="98"/>
      <c r="Q26" s="40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s="57" customFormat="1" ht="21.75" customHeight="1">
      <c r="A27" s="4"/>
      <c r="B27" s="248" t="s">
        <v>100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249"/>
      <c r="P27" s="98"/>
      <c r="Q27" s="40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s="57" customFormat="1" ht="19.5">
      <c r="A28" s="4"/>
      <c r="B28" s="51"/>
      <c r="C28" s="51"/>
      <c r="D28" s="51"/>
      <c r="E28" s="51"/>
      <c r="F28" s="51"/>
      <c r="G28" s="51"/>
      <c r="H28" s="51"/>
      <c r="I28" s="51"/>
      <c r="J28" s="84"/>
      <c r="K28" s="51"/>
      <c r="L28" s="52"/>
      <c r="M28" s="52"/>
      <c r="N28" s="52"/>
      <c r="O28" s="52"/>
      <c r="P28" s="52"/>
      <c r="Q28" s="40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57" customFormat="1" ht="19.5">
      <c r="A29" s="4"/>
      <c r="B29" s="4"/>
      <c r="C29" s="4"/>
      <c r="D29" s="4"/>
      <c r="E29" s="4"/>
      <c r="F29" s="4"/>
      <c r="G29" s="4"/>
      <c r="H29" s="4"/>
      <c r="I29" s="4"/>
      <c r="J29" s="85"/>
      <c r="K29" s="86"/>
      <c r="L29" s="5"/>
      <c r="M29" s="53"/>
      <c r="N29" s="53"/>
      <c r="O29" s="53"/>
      <c r="P29" s="52"/>
      <c r="Q29" s="40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s="57" customFormat="1" ht="21.75">
      <c r="A30" s="4"/>
      <c r="B30" s="79"/>
      <c r="C30" s="87"/>
      <c r="D30" s="79"/>
      <c r="E30" s="79"/>
      <c r="F30" s="79"/>
      <c r="G30" s="79"/>
      <c r="H30" s="79"/>
      <c r="I30" s="32" t="s">
        <v>10</v>
      </c>
      <c r="J30" s="44" t="s">
        <v>16</v>
      </c>
      <c r="K30" s="7"/>
      <c r="L30" s="11"/>
      <c r="M30" s="82" t="s">
        <v>94</v>
      </c>
      <c r="N30" s="45"/>
      <c r="O30" s="52"/>
      <c r="P30" s="52"/>
      <c r="Q30" s="40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2:28" s="57" customFormat="1" ht="21.75">
      <c r="B31" s="51"/>
      <c r="C31" s="51"/>
      <c r="D31" s="51"/>
      <c r="E31" s="51"/>
      <c r="F31" s="51"/>
      <c r="G31" s="51"/>
      <c r="H31" s="51"/>
      <c r="I31"/>
      <c r="J31" s="250" t="s">
        <v>106</v>
      </c>
      <c r="K31" s="250"/>
      <c r="L31" s="250"/>
      <c r="M31" s="7"/>
      <c r="N31" s="45"/>
      <c r="O31" s="52"/>
      <c r="P31" s="52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2:28" s="57" customFormat="1" ht="21.75">
      <c r="B32" s="51"/>
      <c r="C32" s="51"/>
      <c r="D32" s="51"/>
      <c r="E32" s="51"/>
      <c r="F32" s="51"/>
      <c r="G32" s="13" t="s">
        <v>103</v>
      </c>
      <c r="H32" s="51"/>
      <c r="I32" s="82" t="s">
        <v>104</v>
      </c>
      <c r="J32" s="15"/>
      <c r="K32" s="15"/>
      <c r="L32"/>
      <c r="M32" s="7"/>
      <c r="N32" s="45"/>
      <c r="O32" s="52"/>
      <c r="P32" s="52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2:28" s="57" customFormat="1" ht="21.75">
      <c r="B33" s="4"/>
      <c r="C33" s="4"/>
      <c r="D33" s="4"/>
      <c r="E33" s="4"/>
      <c r="F33" s="4"/>
      <c r="G33" s="4"/>
      <c r="H33" s="4"/>
      <c r="I33" s="54"/>
      <c r="J33" s="194" t="s">
        <v>105</v>
      </c>
      <c r="K33" s="194"/>
      <c r="L33" s="194"/>
      <c r="M33" s="54"/>
      <c r="N33" s="45"/>
      <c r="O33" s="53"/>
      <c r="P33" s="52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2:28" s="57" customFormat="1" ht="21.75">
      <c r="B34" s="4"/>
      <c r="C34" s="4"/>
      <c r="D34" s="4"/>
      <c r="E34" s="4"/>
      <c r="F34" s="4"/>
      <c r="G34" s="4"/>
      <c r="H34" s="4"/>
      <c r="I34" s="54"/>
      <c r="J34" s="90"/>
      <c r="K34" s="90"/>
      <c r="L34" s="90"/>
      <c r="M34" s="54"/>
      <c r="N34" s="45"/>
      <c r="O34" s="53"/>
      <c r="P34" s="33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2:28" s="57" customFormat="1" ht="21.75">
      <c r="B35" s="4"/>
      <c r="C35" s="4"/>
      <c r="D35" s="4"/>
      <c r="E35" s="4"/>
      <c r="F35" s="4"/>
      <c r="G35" s="4"/>
      <c r="H35" s="4"/>
      <c r="I35" s="54"/>
      <c r="J35" s="90"/>
      <c r="K35" s="90"/>
      <c r="L35" s="90"/>
      <c r="M35" s="54"/>
      <c r="N35" s="45"/>
      <c r="O35" s="53"/>
      <c r="P35" s="52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2:28" s="57" customFormat="1" ht="21.75">
      <c r="B36" s="4"/>
      <c r="C36" s="4"/>
      <c r="D36" s="4"/>
      <c r="E36" s="4"/>
      <c r="F36" s="4"/>
      <c r="G36" s="4"/>
      <c r="H36" s="4"/>
      <c r="I36" s="54"/>
      <c r="J36" s="90"/>
      <c r="K36" s="90"/>
      <c r="L36" s="90"/>
      <c r="M36" s="54"/>
      <c r="N36" s="45"/>
      <c r="O36" s="53"/>
      <c r="P36" s="52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2:28" s="57" customFormat="1" ht="21.75">
      <c r="B37" s="13"/>
      <c r="C37"/>
      <c r="D37" s="13"/>
      <c r="E37" s="13"/>
      <c r="F37" s="13"/>
      <c r="G37" s="13"/>
      <c r="H37" s="13"/>
      <c r="I37" s="32"/>
      <c r="J37" s="44"/>
      <c r="K37" s="7"/>
      <c r="L37" s="11"/>
      <c r="M37" s="88"/>
      <c r="N37" s="45"/>
      <c r="O37" s="45"/>
      <c r="P37" s="52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2:28" s="57" customFormat="1" ht="21.75">
      <c r="B38" s="13"/>
      <c r="C38" s="13"/>
      <c r="D38" s="13"/>
      <c r="E38" s="13"/>
      <c r="F38" s="13"/>
      <c r="G38" s="13"/>
      <c r="H38" s="13"/>
      <c r="I38"/>
      <c r="J38" s="15"/>
      <c r="K38" s="15"/>
      <c r="L38"/>
      <c r="M38" s="11"/>
      <c r="N38" s="45"/>
      <c r="O38" s="4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2:28" s="57" customFormat="1" ht="21.75">
      <c r="B39" s="13"/>
      <c r="C39" s="13"/>
      <c r="D39" s="13"/>
      <c r="E39" s="13"/>
      <c r="F39" s="13"/>
      <c r="G39" s="13"/>
      <c r="H39" s="13"/>
      <c r="I39" s="54"/>
      <c r="J39" s="90"/>
      <c r="K39" s="90"/>
      <c r="L39" s="90"/>
      <c r="M39" s="91"/>
      <c r="N39" s="45"/>
      <c r="O39" s="45"/>
      <c r="P39" s="5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2:28" s="57" customFormat="1" ht="21.75">
      <c r="B40" s="13"/>
      <c r="C40" s="13"/>
      <c r="D40" s="13"/>
      <c r="E40" s="13"/>
      <c r="F40" s="13"/>
      <c r="G40" s="13"/>
      <c r="H40" s="13"/>
      <c r="I40" s="54"/>
      <c r="J40" s="90"/>
      <c r="K40" s="90"/>
      <c r="L40" s="90"/>
      <c r="M40" s="91"/>
      <c r="N40" s="45"/>
      <c r="O40" s="45"/>
      <c r="P40" s="5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2:28" s="57" customFormat="1" ht="21.75">
      <c r="B41" s="13"/>
      <c r="C41"/>
      <c r="D41" s="13"/>
      <c r="E41" s="13"/>
      <c r="F41" s="13"/>
      <c r="G41" s="13"/>
      <c r="H41" s="13"/>
      <c r="I41" s="32"/>
      <c r="J41" s="44"/>
      <c r="K41" s="7"/>
      <c r="L41" s="11"/>
      <c r="M41" s="88"/>
      <c r="N41" s="45"/>
      <c r="O41" s="45"/>
      <c r="P41" s="52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2:28" ht="21.75">
      <c r="B42" s="13"/>
      <c r="C42" s="13"/>
      <c r="D42" s="13"/>
      <c r="E42" s="13"/>
      <c r="F42" s="13"/>
      <c r="G42" s="13"/>
      <c r="H42" s="13"/>
      <c r="J42" s="15"/>
      <c r="K42" s="15"/>
      <c r="L42"/>
      <c r="M42" s="7"/>
      <c r="N42" s="45"/>
      <c r="O42" s="45"/>
      <c r="P42" s="45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2:28" ht="21.75">
      <c r="B43" s="13"/>
      <c r="C43" s="13"/>
      <c r="D43" s="13"/>
      <c r="E43" s="13"/>
      <c r="F43" s="13"/>
      <c r="G43" s="13"/>
      <c r="H43" s="13"/>
      <c r="I43" s="90"/>
      <c r="J43" s="90"/>
      <c r="K43" s="90"/>
      <c r="L43" s="90"/>
      <c r="M43" s="90"/>
      <c r="N43" s="45"/>
      <c r="O43" s="45"/>
      <c r="P43" s="45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ht="21.75">
      <c r="B44" s="13"/>
      <c r="C44" s="13"/>
      <c r="D44" s="13"/>
      <c r="E44" s="13"/>
      <c r="F44" s="13"/>
      <c r="G44" s="13"/>
      <c r="H44" s="13"/>
      <c r="I44" s="90"/>
      <c r="J44" s="90"/>
      <c r="K44" s="90"/>
      <c r="L44" s="90"/>
      <c r="M44" s="90"/>
      <c r="N44" s="45"/>
      <c r="O44" s="45"/>
      <c r="P44" s="45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ht="21.75">
      <c r="B45" s="13"/>
      <c r="D45" s="13"/>
      <c r="E45" s="13"/>
      <c r="F45" s="13"/>
      <c r="G45" s="13"/>
      <c r="H45" s="13"/>
      <c r="I45" s="32"/>
      <c r="J45" s="44"/>
      <c r="K45" s="7"/>
      <c r="L45" s="11"/>
      <c r="M45" s="88"/>
      <c r="N45" s="45"/>
      <c r="O45" s="45"/>
      <c r="P45" s="45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ht="21.75">
      <c r="B46" s="13"/>
      <c r="C46" s="13"/>
      <c r="D46" s="13"/>
      <c r="E46" s="13"/>
      <c r="F46" s="13"/>
      <c r="G46" s="13"/>
      <c r="H46" s="13"/>
      <c r="J46" s="15"/>
      <c r="K46" s="15"/>
      <c r="L46"/>
      <c r="M46" s="7"/>
      <c r="N46" s="45"/>
      <c r="O46" s="45"/>
      <c r="P46" s="45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ht="21.75">
      <c r="B47" s="13"/>
      <c r="C47" s="13"/>
      <c r="D47" s="13"/>
      <c r="E47" s="13"/>
      <c r="F47" s="13"/>
      <c r="G47" s="13"/>
      <c r="H47" s="13"/>
      <c r="I47" s="186"/>
      <c r="J47" s="187"/>
      <c r="K47" s="187"/>
      <c r="L47" s="187"/>
      <c r="M47" s="187"/>
      <c r="N47" s="45"/>
      <c r="O47" s="45"/>
      <c r="P47" s="45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ht="21.75">
      <c r="B48" s="13"/>
      <c r="C48" s="13"/>
      <c r="D48" s="13"/>
      <c r="E48" s="13"/>
      <c r="F48" s="13"/>
      <c r="G48" s="13"/>
      <c r="H48" s="13"/>
      <c r="I48" s="13"/>
      <c r="J48" s="47"/>
      <c r="K48" s="13"/>
      <c r="L48" s="45"/>
      <c r="M48" s="45"/>
      <c r="N48" s="45"/>
      <c r="O48" s="45"/>
      <c r="P48" s="45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ht="21.75">
      <c r="B49" s="13"/>
      <c r="C49" s="13"/>
      <c r="D49" s="13"/>
      <c r="E49" s="13"/>
      <c r="F49" s="13"/>
      <c r="G49" s="13"/>
      <c r="H49" s="13"/>
      <c r="I49" s="90"/>
      <c r="J49" s="90"/>
      <c r="K49" s="90"/>
      <c r="L49" s="90"/>
      <c r="M49" s="90"/>
      <c r="N49" s="45"/>
      <c r="O49" s="45"/>
      <c r="P49" s="45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ht="21.75">
      <c r="B50" s="13"/>
      <c r="C50" s="13"/>
      <c r="D50" s="13"/>
      <c r="E50" s="13"/>
      <c r="F50" s="13"/>
      <c r="G50" s="13"/>
      <c r="H50" s="13"/>
      <c r="I50" s="90"/>
      <c r="J50" s="90"/>
      <c r="K50" s="90"/>
      <c r="L50" s="90"/>
      <c r="M50" s="90"/>
      <c r="N50" s="45"/>
      <c r="O50" s="45"/>
      <c r="P50" s="45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21.75">
      <c r="B51" s="13"/>
      <c r="D51" s="13"/>
      <c r="E51" s="13"/>
      <c r="F51" s="13"/>
      <c r="G51" s="13"/>
      <c r="H51" s="13"/>
      <c r="I51" s="32"/>
      <c r="J51" s="44"/>
      <c r="K51" s="7"/>
      <c r="L51" s="11"/>
      <c r="M51" s="88"/>
      <c r="N51" s="45"/>
      <c r="O51" s="45"/>
      <c r="P51" s="45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ht="21.75">
      <c r="B52" s="13"/>
      <c r="C52" s="13"/>
      <c r="D52" s="13"/>
      <c r="E52" s="13"/>
      <c r="F52" s="13"/>
      <c r="G52" s="13"/>
      <c r="H52" s="13"/>
      <c r="J52" s="15"/>
      <c r="K52" s="15"/>
      <c r="L52"/>
      <c r="M52" s="7"/>
      <c r="N52" s="45"/>
      <c r="O52" s="45"/>
      <c r="P52" s="45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ht="21.75">
      <c r="B53" s="13"/>
      <c r="C53" s="13"/>
      <c r="D53" s="13"/>
      <c r="E53" s="13"/>
      <c r="F53" s="13"/>
      <c r="G53" s="13"/>
      <c r="H53" s="13"/>
      <c r="J53" s="15"/>
      <c r="K53" s="15"/>
      <c r="L53"/>
      <c r="M53" s="7"/>
      <c r="N53" s="45"/>
      <c r="O53" s="45"/>
      <c r="P53" s="45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ht="21.75">
      <c r="B54" s="13"/>
      <c r="C54" s="13"/>
      <c r="D54" s="13"/>
      <c r="E54" s="13"/>
      <c r="F54" s="13"/>
      <c r="G54" s="13"/>
      <c r="H54" s="13"/>
      <c r="I54" s="81"/>
      <c r="J54" s="81"/>
      <c r="K54" s="81"/>
      <c r="L54" s="81"/>
      <c r="M54" s="81"/>
      <c r="N54" s="45"/>
      <c r="O54" s="45"/>
      <c r="P54" s="45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ht="21.75">
      <c r="B55" s="13"/>
      <c r="D55" s="13"/>
      <c r="E55" s="13"/>
      <c r="F55" s="13"/>
      <c r="G55" s="13"/>
      <c r="H55" s="13"/>
      <c r="I55" s="32"/>
      <c r="J55" s="44"/>
      <c r="K55" s="7"/>
      <c r="L55" s="11"/>
      <c r="N55" s="45"/>
      <c r="O55" s="45"/>
      <c r="P55" s="4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ht="21.75">
      <c r="B56" s="13"/>
      <c r="C56" s="13"/>
      <c r="D56" s="13"/>
      <c r="E56" s="13"/>
      <c r="F56" s="13"/>
      <c r="G56" s="13"/>
      <c r="H56" s="13"/>
      <c r="J56" s="15"/>
      <c r="K56" s="15"/>
      <c r="L56"/>
      <c r="M56" s="7"/>
      <c r="N56" s="45"/>
      <c r="O56" s="45"/>
      <c r="P56" s="45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ht="21.75">
      <c r="B57" s="13"/>
      <c r="C57" s="13"/>
      <c r="D57" s="13"/>
      <c r="E57" s="13"/>
      <c r="F57" s="13"/>
      <c r="G57" s="13"/>
      <c r="H57" s="13"/>
      <c r="I57" s="186"/>
      <c r="J57" s="187"/>
      <c r="K57" s="187"/>
      <c r="L57" s="187"/>
      <c r="M57" s="187"/>
      <c r="N57" s="45"/>
      <c r="O57" s="45"/>
      <c r="P57" s="45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ht="21.75">
      <c r="B58" s="13"/>
      <c r="C58" s="13"/>
      <c r="D58" s="13"/>
      <c r="E58" s="13"/>
      <c r="F58" s="13"/>
      <c r="G58" s="13"/>
      <c r="H58" s="13"/>
      <c r="I58" s="13"/>
      <c r="J58" s="47"/>
      <c r="K58" s="13"/>
      <c r="L58" s="45"/>
      <c r="M58" s="45"/>
      <c r="N58" s="45"/>
      <c r="O58" s="45"/>
      <c r="P58" s="4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ht="21.75">
      <c r="B59" s="13"/>
      <c r="C59" s="13"/>
      <c r="D59" s="13"/>
      <c r="E59" s="13"/>
      <c r="F59" s="13"/>
      <c r="G59" s="13"/>
      <c r="H59" s="13"/>
      <c r="I59" s="13"/>
      <c r="J59" s="47"/>
      <c r="K59" s="13"/>
      <c r="L59" s="45"/>
      <c r="M59" s="45"/>
      <c r="N59" s="45"/>
      <c r="O59" s="45"/>
      <c r="P59" s="45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ht="21.75">
      <c r="B60" s="13"/>
      <c r="C60" s="13"/>
      <c r="D60" s="13"/>
      <c r="E60" s="13"/>
      <c r="F60" s="13"/>
      <c r="G60" s="13"/>
      <c r="H60" s="13"/>
      <c r="I60" s="13"/>
      <c r="J60" s="47"/>
      <c r="K60" s="13"/>
      <c r="L60" s="45"/>
      <c r="M60" s="45"/>
      <c r="N60" s="45"/>
      <c r="O60" s="45"/>
      <c r="P60" s="45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ht="21.75">
      <c r="B61" s="13"/>
      <c r="C61" s="13"/>
      <c r="D61" s="13"/>
      <c r="E61" s="13"/>
      <c r="F61" s="13"/>
      <c r="G61" s="13"/>
      <c r="H61" s="13"/>
      <c r="I61" s="13"/>
      <c r="J61" s="47"/>
      <c r="K61" s="13"/>
      <c r="L61" s="45"/>
      <c r="M61" s="45"/>
      <c r="N61" s="45"/>
      <c r="O61" s="45"/>
      <c r="P61" s="45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ht="21.75">
      <c r="B62" s="13"/>
      <c r="C62" s="13"/>
      <c r="D62" s="13"/>
      <c r="E62" s="13"/>
      <c r="F62" s="13"/>
      <c r="G62" s="13"/>
      <c r="H62" s="13"/>
      <c r="I62" s="13"/>
      <c r="J62" s="47"/>
      <c r="K62" s="13"/>
      <c r="L62" s="45"/>
      <c r="M62" s="45"/>
      <c r="N62" s="45"/>
      <c r="O62" s="45"/>
      <c r="P62" s="45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ht="21.75">
      <c r="B63" s="13"/>
      <c r="C63" s="13"/>
      <c r="D63" s="13"/>
      <c r="E63" s="13"/>
      <c r="F63" s="13"/>
      <c r="G63" s="13"/>
      <c r="H63" s="13"/>
      <c r="I63" s="13"/>
      <c r="J63" s="47"/>
      <c r="K63" s="13"/>
      <c r="L63" s="45"/>
      <c r="M63" s="45"/>
      <c r="N63" s="45"/>
      <c r="O63" s="45"/>
      <c r="P63" s="45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ht="21.75">
      <c r="B64" s="13"/>
      <c r="C64" s="13"/>
      <c r="D64" s="13"/>
      <c r="E64" s="13"/>
      <c r="F64" s="13"/>
      <c r="G64" s="13"/>
      <c r="H64" s="13"/>
      <c r="I64" s="13"/>
      <c r="J64" s="47"/>
      <c r="K64" s="13"/>
      <c r="L64" s="45"/>
      <c r="M64" s="45"/>
      <c r="N64" s="45"/>
      <c r="O64" s="45"/>
      <c r="P64" s="45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ht="21.75">
      <c r="B65" s="13"/>
      <c r="C65" s="13"/>
      <c r="D65" s="13"/>
      <c r="E65" s="13"/>
      <c r="F65" s="13"/>
      <c r="G65" s="13"/>
      <c r="H65" s="13"/>
      <c r="I65" s="13"/>
      <c r="J65" s="47"/>
      <c r="K65" s="13"/>
      <c r="L65" s="45"/>
      <c r="M65" s="45"/>
      <c r="N65" s="45"/>
      <c r="O65" s="45"/>
      <c r="P65" s="4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ht="21.75">
      <c r="B66" s="13"/>
      <c r="C66" s="13"/>
      <c r="D66" s="13"/>
      <c r="E66" s="13"/>
      <c r="F66" s="13"/>
      <c r="G66" s="13"/>
      <c r="H66" s="13"/>
      <c r="I66" s="13"/>
      <c r="J66" s="47"/>
      <c r="K66" s="13"/>
      <c r="L66" s="45"/>
      <c r="M66" s="45"/>
      <c r="N66" s="45"/>
      <c r="O66" s="45"/>
      <c r="P66" s="45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ht="21.75">
      <c r="B67" s="13"/>
      <c r="C67" s="13"/>
      <c r="D67" s="13"/>
      <c r="E67" s="13"/>
      <c r="F67" s="13"/>
      <c r="G67" s="13"/>
      <c r="H67" s="13"/>
      <c r="I67" s="13"/>
      <c r="J67" s="47"/>
      <c r="K67" s="13"/>
      <c r="L67" s="45"/>
      <c r="M67" s="45"/>
      <c r="N67" s="45"/>
      <c r="O67" s="45"/>
      <c r="P67" s="45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ht="21.75">
      <c r="B68" s="13"/>
      <c r="C68" s="13"/>
      <c r="D68" s="13"/>
      <c r="E68" s="13"/>
      <c r="F68" s="13"/>
      <c r="G68" s="13"/>
      <c r="H68" s="13"/>
      <c r="I68" s="13"/>
      <c r="J68" s="47"/>
      <c r="K68" s="13"/>
      <c r="L68" s="45"/>
      <c r="M68" s="45"/>
      <c r="N68" s="45"/>
      <c r="O68" s="45"/>
      <c r="P68" s="45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ht="21.75">
      <c r="B69" s="13"/>
      <c r="C69" s="13"/>
      <c r="D69" s="13"/>
      <c r="E69" s="13"/>
      <c r="F69" s="13"/>
      <c r="G69" s="13"/>
      <c r="H69" s="13"/>
      <c r="I69" s="13"/>
      <c r="J69" s="47"/>
      <c r="K69" s="13"/>
      <c r="L69" s="45"/>
      <c r="M69" s="45"/>
      <c r="N69" s="45"/>
      <c r="O69" s="45"/>
      <c r="P69" s="45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ht="21.75">
      <c r="B70" s="13"/>
      <c r="C70" s="13"/>
      <c r="D70" s="13"/>
      <c r="E70" s="13"/>
      <c r="F70" s="13"/>
      <c r="G70" s="13"/>
      <c r="H70" s="13"/>
      <c r="I70" s="13"/>
      <c r="J70" s="47"/>
      <c r="K70" s="13"/>
      <c r="L70" s="45"/>
      <c r="M70" s="45"/>
      <c r="N70" s="45"/>
      <c r="O70" s="45"/>
      <c r="P70" s="45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ht="21.75">
      <c r="B71" s="13"/>
      <c r="C71" s="13"/>
      <c r="D71" s="13"/>
      <c r="E71" s="13"/>
      <c r="F71" s="13"/>
      <c r="G71" s="13"/>
      <c r="H71" s="13"/>
      <c r="I71" s="13"/>
      <c r="J71" s="47"/>
      <c r="K71" s="13"/>
      <c r="L71" s="45"/>
      <c r="M71" s="45"/>
      <c r="N71" s="45"/>
      <c r="O71" s="45"/>
      <c r="P71" s="45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ht="21.75">
      <c r="B72" s="13"/>
      <c r="C72" s="13"/>
      <c r="D72" s="13"/>
      <c r="E72" s="13"/>
      <c r="F72" s="13"/>
      <c r="G72" s="13"/>
      <c r="H72" s="13"/>
      <c r="I72" s="13"/>
      <c r="J72" s="47"/>
      <c r="K72" s="13"/>
      <c r="L72" s="45"/>
      <c r="M72" s="45"/>
      <c r="N72" s="45"/>
      <c r="O72" s="45"/>
      <c r="P72" s="45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ht="21.75">
      <c r="B73" s="13"/>
      <c r="C73" s="13"/>
      <c r="D73" s="13"/>
      <c r="E73" s="13"/>
      <c r="F73" s="13"/>
      <c r="G73" s="13"/>
      <c r="H73" s="13"/>
      <c r="I73" s="13"/>
      <c r="J73" s="47"/>
      <c r="K73" s="13"/>
      <c r="L73" s="45"/>
      <c r="M73" s="45"/>
      <c r="N73" s="45"/>
      <c r="O73" s="45"/>
      <c r="P73" s="45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ht="21.75">
      <c r="B74" s="13"/>
      <c r="C74" s="13"/>
      <c r="D74" s="13"/>
      <c r="E74" s="13"/>
      <c r="F74" s="13"/>
      <c r="G74" s="13"/>
      <c r="H74" s="13"/>
      <c r="I74" s="13"/>
      <c r="J74" s="47"/>
      <c r="K74" s="13"/>
      <c r="L74" s="45"/>
      <c r="M74" s="45"/>
      <c r="N74" s="45"/>
      <c r="O74" s="45"/>
      <c r="P74" s="45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ht="21.75">
      <c r="B75" s="13"/>
      <c r="C75" s="13"/>
      <c r="D75" s="13"/>
      <c r="E75" s="13"/>
      <c r="F75" s="13"/>
      <c r="G75" s="13"/>
      <c r="H75" s="13"/>
      <c r="I75" s="13"/>
      <c r="J75" s="47"/>
      <c r="K75" s="13"/>
      <c r="L75" s="45"/>
      <c r="M75" s="45"/>
      <c r="N75" s="45"/>
      <c r="O75" s="45"/>
      <c r="P75" s="4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ht="21.75">
      <c r="B76" s="13"/>
      <c r="C76" s="13"/>
      <c r="D76" s="13"/>
      <c r="E76" s="13"/>
      <c r="F76" s="13"/>
      <c r="G76" s="13"/>
      <c r="H76" s="13"/>
      <c r="I76" s="13"/>
      <c r="J76" s="47"/>
      <c r="K76" s="13"/>
      <c r="L76" s="45"/>
      <c r="M76" s="45"/>
      <c r="N76" s="45"/>
      <c r="O76" s="45"/>
      <c r="P76" s="45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ht="21.75">
      <c r="B77" s="13"/>
      <c r="C77" s="13"/>
      <c r="D77" s="13"/>
      <c r="E77" s="13"/>
      <c r="F77" s="13"/>
      <c r="G77" s="13"/>
      <c r="H77" s="13"/>
      <c r="I77" s="13"/>
      <c r="J77" s="47"/>
      <c r="K77" s="13"/>
      <c r="L77" s="45"/>
      <c r="M77" s="45"/>
      <c r="N77" s="45"/>
      <c r="O77" s="45"/>
      <c r="P77" s="45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2:28" ht="21.75">
      <c r="B78" s="13"/>
      <c r="C78" s="13"/>
      <c r="D78" s="13"/>
      <c r="E78" s="13"/>
      <c r="F78" s="13"/>
      <c r="G78" s="13"/>
      <c r="H78" s="13"/>
      <c r="I78" s="13"/>
      <c r="J78" s="47"/>
      <c r="K78" s="13"/>
      <c r="L78" s="45"/>
      <c r="M78" s="45"/>
      <c r="N78" s="45"/>
      <c r="O78" s="45"/>
      <c r="P78" s="45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2:28" ht="21.75">
      <c r="B79" s="13"/>
      <c r="C79" s="13"/>
      <c r="D79" s="13"/>
      <c r="E79" s="13"/>
      <c r="F79" s="13"/>
      <c r="G79" s="13"/>
      <c r="H79" s="13"/>
      <c r="I79" s="13"/>
      <c r="J79" s="47"/>
      <c r="K79" s="13"/>
      <c r="L79" s="45"/>
      <c r="M79" s="45"/>
      <c r="N79" s="45"/>
      <c r="O79" s="45"/>
      <c r="P79" s="45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2:28" ht="21.75">
      <c r="B80" s="13"/>
      <c r="C80" s="13"/>
      <c r="D80" s="13"/>
      <c r="E80" s="13"/>
      <c r="F80" s="13"/>
      <c r="G80" s="13"/>
      <c r="H80" s="13"/>
      <c r="I80" s="13"/>
      <c r="J80" s="47"/>
      <c r="K80" s="13"/>
      <c r="L80" s="45"/>
      <c r="M80" s="45"/>
      <c r="N80" s="45"/>
      <c r="O80" s="45"/>
      <c r="P80" s="45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2:28" ht="21.75">
      <c r="B81" s="13"/>
      <c r="C81" s="13"/>
      <c r="D81" s="13"/>
      <c r="E81" s="13"/>
      <c r="F81" s="13"/>
      <c r="G81" s="13"/>
      <c r="H81" s="13"/>
      <c r="I81" s="13"/>
      <c r="J81" s="47"/>
      <c r="K81" s="13"/>
      <c r="L81" s="45"/>
      <c r="M81" s="45"/>
      <c r="N81" s="45"/>
      <c r="O81" s="45"/>
      <c r="P81" s="45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2:28" ht="21.75">
      <c r="B82" s="13"/>
      <c r="C82" s="13"/>
      <c r="D82" s="13"/>
      <c r="E82" s="13"/>
      <c r="F82" s="13"/>
      <c r="G82" s="13"/>
      <c r="H82" s="13"/>
      <c r="I82" s="13"/>
      <c r="J82" s="47"/>
      <c r="K82" s="13"/>
      <c r="L82" s="45"/>
      <c r="M82" s="45"/>
      <c r="N82" s="45"/>
      <c r="O82" s="45"/>
      <c r="P82" s="45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2:28" ht="21.75">
      <c r="B83" s="13"/>
      <c r="C83" s="13"/>
      <c r="D83" s="13"/>
      <c r="E83" s="13"/>
      <c r="F83" s="13"/>
      <c r="G83" s="13"/>
      <c r="H83" s="13"/>
      <c r="I83" s="13"/>
      <c r="J83" s="47"/>
      <c r="K83" s="13"/>
      <c r="L83" s="45"/>
      <c r="M83" s="45"/>
      <c r="N83" s="45"/>
      <c r="O83" s="45"/>
      <c r="P83" s="45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2:28" ht="21.75">
      <c r="B84" s="13"/>
      <c r="C84" s="13"/>
      <c r="D84" s="13"/>
      <c r="E84" s="13"/>
      <c r="F84" s="13"/>
      <c r="G84" s="13"/>
      <c r="H84" s="13"/>
      <c r="I84" s="13"/>
      <c r="J84" s="47"/>
      <c r="K84" s="13"/>
      <c r="L84" s="45"/>
      <c r="M84" s="45"/>
      <c r="N84" s="45"/>
      <c r="O84" s="45"/>
      <c r="P84" s="45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2:28" ht="21.75">
      <c r="B85" s="13"/>
      <c r="C85" s="13"/>
      <c r="D85" s="13"/>
      <c r="E85" s="13"/>
      <c r="F85" s="13"/>
      <c r="G85" s="13"/>
      <c r="H85" s="13"/>
      <c r="I85" s="13"/>
      <c r="J85" s="47"/>
      <c r="K85" s="13"/>
      <c r="L85" s="45"/>
      <c r="M85" s="45"/>
      <c r="N85" s="45"/>
      <c r="O85" s="45"/>
      <c r="P85" s="4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2:28" ht="21.75">
      <c r="B86" s="13"/>
      <c r="C86" s="13"/>
      <c r="D86" s="13"/>
      <c r="E86" s="13"/>
      <c r="F86" s="13"/>
      <c r="G86" s="13"/>
      <c r="H86" s="13"/>
      <c r="I86" s="13"/>
      <c r="J86" s="47"/>
      <c r="K86" s="13"/>
      <c r="L86" s="45"/>
      <c r="M86" s="45"/>
      <c r="N86" s="45"/>
      <c r="O86" s="45"/>
      <c r="P86" s="45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2:28" ht="21.75">
      <c r="B87" s="13"/>
      <c r="C87" s="13"/>
      <c r="D87" s="13"/>
      <c r="E87" s="13"/>
      <c r="F87" s="13"/>
      <c r="G87" s="13"/>
      <c r="H87" s="13"/>
      <c r="I87" s="13"/>
      <c r="J87" s="47"/>
      <c r="K87" s="13"/>
      <c r="L87" s="45"/>
      <c r="M87" s="45"/>
      <c r="N87" s="45"/>
      <c r="O87" s="45"/>
      <c r="P87" s="45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2:28" ht="21.75">
      <c r="B88" s="13"/>
      <c r="C88" s="13"/>
      <c r="D88" s="13"/>
      <c r="E88" s="13"/>
      <c r="F88" s="13"/>
      <c r="G88" s="13"/>
      <c r="H88" s="13"/>
      <c r="I88" s="13"/>
      <c r="J88" s="47"/>
      <c r="K88" s="13"/>
      <c r="L88" s="45"/>
      <c r="M88" s="45"/>
      <c r="N88" s="45"/>
      <c r="O88" s="45"/>
      <c r="P88" s="45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2:28" ht="21.75">
      <c r="B89" s="13"/>
      <c r="C89" s="13"/>
      <c r="D89" s="13"/>
      <c r="E89" s="13"/>
      <c r="F89" s="13"/>
      <c r="G89" s="13"/>
      <c r="H89" s="13"/>
      <c r="I89" s="13"/>
      <c r="J89" s="47"/>
      <c r="K89" s="13"/>
      <c r="L89" s="45"/>
      <c r="M89" s="45"/>
      <c r="N89" s="45"/>
      <c r="O89" s="45"/>
      <c r="P89" s="45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2:28" ht="21.75">
      <c r="B90" s="13"/>
      <c r="C90" s="13"/>
      <c r="D90" s="13"/>
      <c r="E90" s="13"/>
      <c r="F90" s="13"/>
      <c r="G90" s="13"/>
      <c r="H90" s="13"/>
      <c r="I90" s="13"/>
      <c r="J90" s="47"/>
      <c r="K90" s="13"/>
      <c r="L90" s="45"/>
      <c r="M90" s="45"/>
      <c r="N90" s="45"/>
      <c r="O90" s="45"/>
      <c r="P90" s="45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2:28" ht="21.75">
      <c r="B91" s="13"/>
      <c r="C91" s="13"/>
      <c r="D91" s="13"/>
      <c r="E91" s="13"/>
      <c r="F91" s="13"/>
      <c r="G91" s="13"/>
      <c r="H91" s="13"/>
      <c r="I91" s="13"/>
      <c r="J91" s="47"/>
      <c r="K91" s="13"/>
      <c r="L91" s="45"/>
      <c r="M91" s="45"/>
      <c r="N91" s="45"/>
      <c r="O91" s="45"/>
      <c r="P91" s="45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2:28" ht="21.75">
      <c r="B92" s="13"/>
      <c r="C92" s="13"/>
      <c r="D92" s="13"/>
      <c r="E92" s="13"/>
      <c r="F92" s="13"/>
      <c r="G92" s="13"/>
      <c r="H92" s="13"/>
      <c r="I92" s="13"/>
      <c r="J92" s="47"/>
      <c r="K92" s="13"/>
      <c r="L92" s="45"/>
      <c r="M92" s="45"/>
      <c r="N92" s="45"/>
      <c r="O92" s="45"/>
      <c r="P92" s="4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2:28" ht="21.75">
      <c r="B93" s="13"/>
      <c r="C93" s="13"/>
      <c r="D93" s="13"/>
      <c r="E93" s="13"/>
      <c r="F93" s="13"/>
      <c r="G93" s="13"/>
      <c r="H93" s="13"/>
      <c r="I93" s="13"/>
      <c r="J93" s="47"/>
      <c r="K93" s="13"/>
      <c r="L93" s="45"/>
      <c r="M93" s="45"/>
      <c r="N93" s="45"/>
      <c r="O93" s="45"/>
      <c r="P93" s="45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2:28" ht="21.75">
      <c r="B94" s="13"/>
      <c r="C94" s="13"/>
      <c r="D94" s="13"/>
      <c r="E94" s="13"/>
      <c r="F94" s="13"/>
      <c r="G94" s="13"/>
      <c r="H94" s="13"/>
      <c r="I94" s="13"/>
      <c r="J94" s="47"/>
      <c r="K94" s="13"/>
      <c r="L94" s="45"/>
      <c r="M94" s="45"/>
      <c r="N94" s="45"/>
      <c r="O94" s="45"/>
      <c r="P94" s="45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2:28" ht="21.75">
      <c r="B95" s="13"/>
      <c r="C95" s="13"/>
      <c r="D95" s="13"/>
      <c r="E95" s="13"/>
      <c r="F95" s="13"/>
      <c r="G95" s="13"/>
      <c r="H95" s="13"/>
      <c r="I95" s="13"/>
      <c r="J95" s="47"/>
      <c r="K95" s="13"/>
      <c r="L95" s="45"/>
      <c r="M95" s="45"/>
      <c r="N95" s="45"/>
      <c r="O95" s="45"/>
      <c r="P95" s="4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2:28" ht="21.75">
      <c r="B96" s="13"/>
      <c r="C96" s="13"/>
      <c r="D96" s="13"/>
      <c r="E96" s="13"/>
      <c r="F96" s="13"/>
      <c r="G96" s="13"/>
      <c r="H96" s="13"/>
      <c r="I96" s="13"/>
      <c r="J96" s="47"/>
      <c r="K96" s="13"/>
      <c r="L96" s="45"/>
      <c r="M96" s="45"/>
      <c r="N96" s="45"/>
      <c r="O96" s="45"/>
      <c r="P96" s="45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2:28" ht="21.75">
      <c r="B97" s="13"/>
      <c r="C97" s="13"/>
      <c r="D97" s="13"/>
      <c r="E97" s="13"/>
      <c r="F97" s="13"/>
      <c r="G97" s="13"/>
      <c r="H97" s="13"/>
      <c r="I97" s="13"/>
      <c r="J97" s="47"/>
      <c r="K97" s="13"/>
      <c r="L97" s="45"/>
      <c r="M97" s="45"/>
      <c r="N97" s="45"/>
      <c r="O97" s="45"/>
      <c r="P97" s="45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2:28" ht="21.75">
      <c r="B98" s="13"/>
      <c r="C98" s="13"/>
      <c r="D98" s="13"/>
      <c r="E98" s="13"/>
      <c r="F98" s="13"/>
      <c r="G98" s="13"/>
      <c r="H98" s="13"/>
      <c r="I98" s="13"/>
      <c r="J98" s="47"/>
      <c r="K98" s="13"/>
      <c r="L98" s="45"/>
      <c r="M98" s="45"/>
      <c r="N98" s="45"/>
      <c r="O98" s="45"/>
      <c r="P98" s="45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2:28" ht="21.75">
      <c r="B99" s="13"/>
      <c r="C99" s="13"/>
      <c r="D99" s="13"/>
      <c r="E99" s="13"/>
      <c r="F99" s="13"/>
      <c r="G99" s="13"/>
      <c r="H99" s="13"/>
      <c r="I99" s="13"/>
      <c r="J99" s="47"/>
      <c r="K99" s="13"/>
      <c r="L99" s="45"/>
      <c r="M99" s="45"/>
      <c r="N99" s="45"/>
      <c r="O99" s="45"/>
      <c r="P99" s="45"/>
      <c r="Y99" s="37"/>
      <c r="Z99" s="37"/>
      <c r="AA99" s="37"/>
      <c r="AB99" s="37"/>
    </row>
    <row r="100" spans="2:28" ht="21.75">
      <c r="B100" s="13"/>
      <c r="C100" s="13"/>
      <c r="D100" s="13"/>
      <c r="E100" s="13"/>
      <c r="F100" s="13"/>
      <c r="G100" s="13"/>
      <c r="H100" s="13"/>
      <c r="I100" s="13"/>
      <c r="J100" s="47"/>
      <c r="K100" s="13"/>
      <c r="L100" s="45"/>
      <c r="M100" s="45"/>
      <c r="N100" s="45"/>
      <c r="O100" s="45"/>
      <c r="P100" s="45"/>
      <c r="Y100" s="37"/>
      <c r="Z100" s="37"/>
      <c r="AA100" s="37"/>
      <c r="AB100" s="37"/>
    </row>
    <row r="101" spans="2:28" ht="21.75">
      <c r="B101" s="13"/>
      <c r="C101" s="13"/>
      <c r="D101" s="13"/>
      <c r="E101" s="13"/>
      <c r="F101" s="13"/>
      <c r="G101" s="13"/>
      <c r="H101" s="13"/>
      <c r="I101" s="13"/>
      <c r="J101" s="47"/>
      <c r="K101" s="13"/>
      <c r="L101" s="45"/>
      <c r="M101" s="45"/>
      <c r="N101" s="45"/>
      <c r="O101" s="45"/>
      <c r="P101" s="45"/>
      <c r="Y101" s="37"/>
      <c r="Z101" s="37"/>
      <c r="AA101" s="37"/>
      <c r="AB101" s="37"/>
    </row>
    <row r="102" spans="2:28" ht="21.75">
      <c r="B102" s="13"/>
      <c r="C102" s="13"/>
      <c r="D102" s="13"/>
      <c r="E102" s="13"/>
      <c r="F102" s="13"/>
      <c r="G102" s="13"/>
      <c r="H102" s="13"/>
      <c r="I102" s="13"/>
      <c r="J102" s="47"/>
      <c r="K102" s="13"/>
      <c r="L102" s="45"/>
      <c r="M102" s="45"/>
      <c r="N102" s="45"/>
      <c r="O102" s="45"/>
      <c r="P102" s="45"/>
      <c r="Y102" s="37"/>
      <c r="Z102" s="37"/>
      <c r="AA102" s="37"/>
      <c r="AB102" s="37"/>
    </row>
    <row r="103" spans="2:28" ht="21.75">
      <c r="B103" s="13"/>
      <c r="C103" s="13"/>
      <c r="D103" s="13"/>
      <c r="E103" s="13"/>
      <c r="F103" s="13"/>
      <c r="G103" s="13"/>
      <c r="H103" s="13"/>
      <c r="I103" s="13"/>
      <c r="J103" s="47"/>
      <c r="K103" s="13"/>
      <c r="L103" s="45"/>
      <c r="M103" s="45"/>
      <c r="N103" s="45"/>
      <c r="O103" s="45"/>
      <c r="P103" s="45"/>
      <c r="Y103" s="37"/>
      <c r="Z103" s="37"/>
      <c r="AA103" s="37"/>
      <c r="AB103" s="37"/>
    </row>
    <row r="104" spans="2:28" ht="21.75">
      <c r="B104" s="13"/>
      <c r="C104" s="13"/>
      <c r="D104" s="13"/>
      <c r="E104" s="13"/>
      <c r="F104" s="13"/>
      <c r="G104" s="13"/>
      <c r="H104" s="13"/>
      <c r="I104" s="13"/>
      <c r="J104" s="47"/>
      <c r="K104" s="13"/>
      <c r="L104" s="45"/>
      <c r="M104" s="45"/>
      <c r="N104" s="45"/>
      <c r="O104" s="45"/>
      <c r="P104" s="45"/>
      <c r="Y104" s="37"/>
      <c r="Z104" s="37"/>
      <c r="AA104" s="37"/>
      <c r="AB104" s="37"/>
    </row>
    <row r="105" spans="2:28" ht="21.75">
      <c r="B105" s="13"/>
      <c r="C105" s="13"/>
      <c r="D105" s="13"/>
      <c r="E105" s="13"/>
      <c r="F105" s="13"/>
      <c r="G105" s="13"/>
      <c r="H105" s="13"/>
      <c r="I105" s="13"/>
      <c r="J105" s="47"/>
      <c r="K105" s="13"/>
      <c r="L105" s="45"/>
      <c r="M105" s="45"/>
      <c r="N105" s="45"/>
      <c r="O105" s="45"/>
      <c r="P105" s="45"/>
      <c r="Y105" s="37"/>
      <c r="Z105" s="37"/>
      <c r="AA105" s="37"/>
      <c r="AB105" s="37"/>
    </row>
    <row r="106" spans="2:28" ht="21.75">
      <c r="B106" s="13"/>
      <c r="C106" s="13"/>
      <c r="D106" s="13"/>
      <c r="E106" s="13"/>
      <c r="F106" s="13"/>
      <c r="G106" s="13"/>
      <c r="H106" s="13"/>
      <c r="I106" s="13"/>
      <c r="J106" s="47"/>
      <c r="K106" s="13"/>
      <c r="L106" s="45"/>
      <c r="M106" s="45"/>
      <c r="N106" s="45"/>
      <c r="O106" s="45"/>
      <c r="P106" s="45"/>
      <c r="Y106" s="37"/>
      <c r="Z106" s="37"/>
      <c r="AA106" s="37"/>
      <c r="AB106" s="37"/>
    </row>
    <row r="107" spans="2:28" ht="21.75">
      <c r="B107" s="13"/>
      <c r="C107" s="13"/>
      <c r="D107" s="13"/>
      <c r="E107" s="13"/>
      <c r="F107" s="13"/>
      <c r="G107" s="13"/>
      <c r="H107" s="13"/>
      <c r="I107" s="13"/>
      <c r="J107" s="47"/>
      <c r="K107" s="13"/>
      <c r="L107" s="45"/>
      <c r="M107" s="45"/>
      <c r="N107" s="45"/>
      <c r="O107" s="45"/>
      <c r="P107" s="45"/>
      <c r="Y107" s="37"/>
      <c r="Z107" s="37"/>
      <c r="AA107" s="37"/>
      <c r="AB107" s="37"/>
    </row>
    <row r="108" spans="2:28" ht="21.75">
      <c r="B108" s="13"/>
      <c r="C108" s="13"/>
      <c r="D108" s="13"/>
      <c r="E108" s="13"/>
      <c r="F108" s="13"/>
      <c r="G108" s="13"/>
      <c r="H108" s="13"/>
      <c r="I108" s="13"/>
      <c r="J108" s="47"/>
      <c r="K108" s="13"/>
      <c r="L108" s="45"/>
      <c r="M108" s="45"/>
      <c r="N108" s="45"/>
      <c r="O108" s="45"/>
      <c r="P108" s="45"/>
      <c r="Y108" s="37"/>
      <c r="Z108" s="37"/>
      <c r="AA108" s="37"/>
      <c r="AB108" s="37"/>
    </row>
    <row r="109" spans="2:28" ht="21.75">
      <c r="B109" s="13"/>
      <c r="C109" s="13"/>
      <c r="D109" s="13"/>
      <c r="E109" s="13"/>
      <c r="F109" s="13"/>
      <c r="G109" s="13"/>
      <c r="H109" s="13"/>
      <c r="I109" s="13"/>
      <c r="J109" s="47"/>
      <c r="K109" s="13"/>
      <c r="L109" s="45"/>
      <c r="M109" s="45"/>
      <c r="N109" s="45"/>
      <c r="O109" s="45"/>
      <c r="P109" s="45"/>
      <c r="Y109" s="37"/>
      <c r="Z109" s="37"/>
      <c r="AA109" s="37"/>
      <c r="AB109" s="37"/>
    </row>
    <row r="110" spans="2:28" ht="21.75">
      <c r="B110" s="13"/>
      <c r="C110" s="13"/>
      <c r="D110" s="13"/>
      <c r="E110" s="13"/>
      <c r="F110" s="13"/>
      <c r="G110" s="13"/>
      <c r="H110" s="13"/>
      <c r="I110" s="13"/>
      <c r="J110" s="47"/>
      <c r="K110" s="13"/>
      <c r="L110" s="45"/>
      <c r="M110" s="45"/>
      <c r="N110" s="45"/>
      <c r="O110" s="45"/>
      <c r="P110" s="45"/>
      <c r="Y110" s="37"/>
      <c r="Z110" s="37"/>
      <c r="AA110" s="37"/>
      <c r="AB110" s="37"/>
    </row>
    <row r="111" spans="2:28" ht="21.75">
      <c r="B111" s="13"/>
      <c r="C111" s="13"/>
      <c r="D111" s="13"/>
      <c r="E111" s="13"/>
      <c r="F111" s="13"/>
      <c r="G111" s="13"/>
      <c r="H111" s="13"/>
      <c r="I111" s="13"/>
      <c r="J111" s="47"/>
      <c r="K111" s="13"/>
      <c r="L111" s="45"/>
      <c r="M111" s="45"/>
      <c r="N111" s="45"/>
      <c r="O111" s="45"/>
      <c r="P111" s="45"/>
      <c r="Y111" s="37"/>
      <c r="Z111" s="37"/>
      <c r="AA111" s="37"/>
      <c r="AB111" s="37"/>
    </row>
    <row r="112" spans="2:28" ht="21.75">
      <c r="B112" s="13"/>
      <c r="C112" s="13"/>
      <c r="D112" s="13"/>
      <c r="E112" s="13"/>
      <c r="F112" s="13"/>
      <c r="G112" s="13"/>
      <c r="H112" s="13"/>
      <c r="I112" s="13"/>
      <c r="J112" s="47"/>
      <c r="K112" s="13"/>
      <c r="L112" s="45"/>
      <c r="M112" s="45"/>
      <c r="N112" s="45"/>
      <c r="O112" s="45"/>
      <c r="P112" s="45"/>
      <c r="Y112" s="37"/>
      <c r="Z112" s="37"/>
      <c r="AA112" s="37"/>
      <c r="AB112" s="37"/>
    </row>
    <row r="113" spans="2:28" ht="21.75">
      <c r="B113" s="13"/>
      <c r="C113" s="13"/>
      <c r="D113" s="13"/>
      <c r="E113" s="13"/>
      <c r="F113" s="13"/>
      <c r="G113" s="13"/>
      <c r="H113" s="13"/>
      <c r="I113" s="13"/>
      <c r="J113" s="47"/>
      <c r="K113" s="13"/>
      <c r="L113" s="45"/>
      <c r="M113" s="45"/>
      <c r="N113" s="45"/>
      <c r="O113" s="45"/>
      <c r="P113" s="45"/>
      <c r="Y113" s="37"/>
      <c r="Z113" s="37"/>
      <c r="AA113" s="37"/>
      <c r="AB113" s="37"/>
    </row>
    <row r="114" spans="2:28" ht="21.75">
      <c r="B114" s="13"/>
      <c r="C114" s="13"/>
      <c r="D114" s="13"/>
      <c r="E114" s="13"/>
      <c r="F114" s="13"/>
      <c r="G114" s="13"/>
      <c r="H114" s="13"/>
      <c r="I114" s="13"/>
      <c r="J114" s="47"/>
      <c r="K114" s="13"/>
      <c r="L114" s="45"/>
      <c r="M114" s="45"/>
      <c r="N114" s="45"/>
      <c r="O114" s="45"/>
      <c r="P114" s="45"/>
      <c r="Y114" s="37"/>
      <c r="Z114" s="37"/>
      <c r="AA114" s="37"/>
      <c r="AB114" s="37"/>
    </row>
    <row r="115" spans="2:28" ht="21.75">
      <c r="B115" s="13"/>
      <c r="C115" s="13"/>
      <c r="D115" s="13"/>
      <c r="E115" s="13"/>
      <c r="F115" s="13"/>
      <c r="G115" s="13"/>
      <c r="H115" s="13"/>
      <c r="I115" s="13"/>
      <c r="J115" s="47"/>
      <c r="K115" s="13"/>
      <c r="L115" s="45"/>
      <c r="M115" s="45"/>
      <c r="N115" s="45"/>
      <c r="O115" s="45"/>
      <c r="P115" s="45"/>
      <c r="Y115" s="37"/>
      <c r="Z115" s="37"/>
      <c r="AA115" s="37"/>
      <c r="AB115" s="37"/>
    </row>
    <row r="116" spans="2:28" ht="21.75">
      <c r="B116" s="13"/>
      <c r="C116" s="13"/>
      <c r="D116" s="13"/>
      <c r="E116" s="13"/>
      <c r="F116" s="13"/>
      <c r="G116" s="13"/>
      <c r="H116" s="13"/>
      <c r="I116" s="13"/>
      <c r="J116" s="47"/>
      <c r="K116" s="13"/>
      <c r="L116" s="45"/>
      <c r="M116" s="45"/>
      <c r="N116" s="45"/>
      <c r="O116" s="45"/>
      <c r="P116" s="45"/>
      <c r="Y116" s="37"/>
      <c r="Z116" s="37"/>
      <c r="AA116" s="37"/>
      <c r="AB116" s="37"/>
    </row>
    <row r="117" spans="2:28" ht="21.75">
      <c r="B117" s="13"/>
      <c r="C117" s="13"/>
      <c r="D117" s="13"/>
      <c r="E117" s="13"/>
      <c r="F117" s="13"/>
      <c r="G117" s="13"/>
      <c r="H117" s="13"/>
      <c r="I117" s="13"/>
      <c r="J117" s="47"/>
      <c r="K117" s="13"/>
      <c r="L117" s="45"/>
      <c r="M117" s="45"/>
      <c r="N117" s="45"/>
      <c r="O117" s="45"/>
      <c r="P117" s="45"/>
      <c r="Y117" s="37"/>
      <c r="Z117" s="37"/>
      <c r="AA117" s="37"/>
      <c r="AB117" s="37"/>
    </row>
    <row r="118" spans="2:28" ht="21.75">
      <c r="B118" s="13"/>
      <c r="C118" s="13"/>
      <c r="D118" s="13"/>
      <c r="E118" s="13"/>
      <c r="F118" s="13"/>
      <c r="G118" s="13"/>
      <c r="H118" s="13"/>
      <c r="I118" s="13"/>
      <c r="J118" s="47"/>
      <c r="K118" s="13"/>
      <c r="L118" s="45"/>
      <c r="M118" s="45"/>
      <c r="N118" s="45"/>
      <c r="O118" s="45"/>
      <c r="P118" s="45"/>
      <c r="Y118" s="37"/>
      <c r="Z118" s="37"/>
      <c r="AA118" s="37"/>
      <c r="AB118" s="37"/>
    </row>
    <row r="119" spans="2:28" ht="21.75">
      <c r="B119" s="13"/>
      <c r="C119" s="13"/>
      <c r="D119" s="13"/>
      <c r="E119" s="13"/>
      <c r="F119" s="13"/>
      <c r="G119" s="13"/>
      <c r="H119" s="13"/>
      <c r="I119" s="13"/>
      <c r="J119" s="47"/>
      <c r="K119" s="13"/>
      <c r="L119" s="45"/>
      <c r="M119" s="45"/>
      <c r="N119" s="45"/>
      <c r="O119" s="45"/>
      <c r="P119" s="45"/>
      <c r="Y119" s="37"/>
      <c r="Z119" s="37"/>
      <c r="AA119" s="37"/>
      <c r="AB119" s="37"/>
    </row>
    <row r="120" spans="2:28" ht="21.75">
      <c r="B120" s="13"/>
      <c r="C120" s="13"/>
      <c r="D120" s="13"/>
      <c r="E120" s="13"/>
      <c r="F120" s="13"/>
      <c r="G120" s="13"/>
      <c r="H120" s="13"/>
      <c r="I120" s="13"/>
      <c r="J120" s="47"/>
      <c r="K120" s="13"/>
      <c r="L120" s="45"/>
      <c r="M120" s="45"/>
      <c r="N120" s="45"/>
      <c r="O120" s="45"/>
      <c r="P120" s="45"/>
      <c r="Y120" s="37"/>
      <c r="Z120" s="37"/>
      <c r="AA120" s="37"/>
      <c r="AB120" s="37"/>
    </row>
    <row r="121" spans="2:28" ht="21.75">
      <c r="B121" s="13"/>
      <c r="C121" s="13"/>
      <c r="D121" s="13"/>
      <c r="E121" s="13"/>
      <c r="F121" s="13"/>
      <c r="G121" s="13"/>
      <c r="H121" s="13"/>
      <c r="I121" s="13"/>
      <c r="J121" s="47"/>
      <c r="K121" s="13"/>
      <c r="L121" s="45"/>
      <c r="M121" s="45"/>
      <c r="N121" s="45"/>
      <c r="O121" s="45"/>
      <c r="P121" s="45"/>
      <c r="Y121" s="37"/>
      <c r="Z121" s="37"/>
      <c r="AA121" s="37"/>
      <c r="AB121" s="37"/>
    </row>
    <row r="122" spans="2:28" ht="21.75">
      <c r="B122" s="13"/>
      <c r="C122" s="13"/>
      <c r="D122" s="13"/>
      <c r="E122" s="13"/>
      <c r="F122" s="13"/>
      <c r="G122" s="13"/>
      <c r="H122" s="13"/>
      <c r="I122" s="13"/>
      <c r="J122" s="47"/>
      <c r="K122" s="13"/>
      <c r="L122" s="45"/>
      <c r="M122" s="45"/>
      <c r="N122" s="45"/>
      <c r="O122" s="45"/>
      <c r="P122" s="45"/>
      <c r="Y122" s="37"/>
      <c r="Z122" s="37"/>
      <c r="AA122" s="37"/>
      <c r="AB122" s="37"/>
    </row>
    <row r="123" spans="2:28" ht="21.75">
      <c r="B123" s="13"/>
      <c r="C123" s="13"/>
      <c r="D123" s="13"/>
      <c r="E123" s="13"/>
      <c r="F123" s="13"/>
      <c r="G123" s="13"/>
      <c r="H123" s="13"/>
      <c r="I123" s="13"/>
      <c r="J123" s="47"/>
      <c r="K123" s="13"/>
      <c r="L123" s="45"/>
      <c r="M123" s="45"/>
      <c r="N123" s="45"/>
      <c r="O123" s="45"/>
      <c r="P123" s="45"/>
      <c r="Y123" s="37"/>
      <c r="Z123" s="37"/>
      <c r="AA123" s="37"/>
      <c r="AB123" s="37"/>
    </row>
    <row r="124" spans="2:28" ht="21.75">
      <c r="B124" s="13"/>
      <c r="C124" s="13"/>
      <c r="D124" s="13"/>
      <c r="E124" s="13"/>
      <c r="F124" s="13"/>
      <c r="G124" s="13"/>
      <c r="H124" s="13"/>
      <c r="I124" s="13"/>
      <c r="J124" s="47"/>
      <c r="K124" s="13"/>
      <c r="L124" s="45"/>
      <c r="M124" s="45"/>
      <c r="N124" s="45"/>
      <c r="O124" s="45"/>
      <c r="P124" s="45"/>
      <c r="Y124" s="37"/>
      <c r="Z124" s="37"/>
      <c r="AA124" s="37"/>
      <c r="AB124" s="37"/>
    </row>
    <row r="125" spans="2:28" ht="21.75">
      <c r="B125" s="13"/>
      <c r="C125" s="13"/>
      <c r="D125" s="13"/>
      <c r="E125" s="13"/>
      <c r="F125" s="13"/>
      <c r="G125" s="13"/>
      <c r="H125" s="13"/>
      <c r="I125" s="13"/>
      <c r="J125" s="47"/>
      <c r="K125" s="13"/>
      <c r="L125" s="45"/>
      <c r="M125" s="45"/>
      <c r="N125" s="45"/>
      <c r="O125" s="45"/>
      <c r="P125" s="45"/>
      <c r="Y125" s="37"/>
      <c r="Z125" s="37"/>
      <c r="AA125" s="37"/>
      <c r="AB125" s="37"/>
    </row>
    <row r="126" spans="2:28" ht="21.75">
      <c r="B126" s="13"/>
      <c r="C126" s="13"/>
      <c r="D126" s="13"/>
      <c r="E126" s="13"/>
      <c r="F126" s="13"/>
      <c r="G126" s="13"/>
      <c r="H126" s="13"/>
      <c r="I126" s="13"/>
      <c r="J126" s="47"/>
      <c r="K126" s="13"/>
      <c r="L126" s="45"/>
      <c r="M126" s="45"/>
      <c r="N126" s="45"/>
      <c r="O126" s="45"/>
      <c r="P126" s="45"/>
      <c r="Y126" s="37"/>
      <c r="Z126" s="37"/>
      <c r="AA126" s="37"/>
      <c r="AB126" s="37"/>
    </row>
    <row r="127" spans="2:28" ht="21.75">
      <c r="B127" s="13"/>
      <c r="C127" s="13"/>
      <c r="D127" s="13"/>
      <c r="E127" s="13"/>
      <c r="F127" s="13"/>
      <c r="G127" s="13"/>
      <c r="H127" s="13"/>
      <c r="I127" s="13"/>
      <c r="J127" s="47"/>
      <c r="K127" s="13"/>
      <c r="L127" s="45"/>
      <c r="M127" s="45"/>
      <c r="N127" s="45"/>
      <c r="O127" s="45"/>
      <c r="P127" s="45"/>
      <c r="Y127" s="37"/>
      <c r="Z127" s="37"/>
      <c r="AA127" s="37"/>
      <c r="AB127" s="37"/>
    </row>
    <row r="128" spans="2:28" ht="21.75">
      <c r="B128" s="13"/>
      <c r="C128" s="13"/>
      <c r="D128" s="13"/>
      <c r="E128" s="13"/>
      <c r="F128" s="13"/>
      <c r="G128" s="13"/>
      <c r="H128" s="13"/>
      <c r="I128" s="13"/>
      <c r="J128" s="47"/>
      <c r="K128" s="13"/>
      <c r="L128" s="45"/>
      <c r="M128" s="45"/>
      <c r="N128" s="45"/>
      <c r="O128" s="45"/>
      <c r="P128" s="45"/>
      <c r="Y128" s="37"/>
      <c r="Z128" s="37"/>
      <c r="AA128" s="37"/>
      <c r="AB128" s="37"/>
    </row>
    <row r="129" spans="2:28" ht="21.75">
      <c r="B129" s="13"/>
      <c r="C129" s="13"/>
      <c r="D129" s="13"/>
      <c r="E129" s="13"/>
      <c r="F129" s="13"/>
      <c r="G129" s="13"/>
      <c r="H129" s="13"/>
      <c r="I129" s="13"/>
      <c r="J129" s="47"/>
      <c r="K129" s="13"/>
      <c r="L129" s="45"/>
      <c r="M129" s="45"/>
      <c r="N129" s="45"/>
      <c r="O129" s="45"/>
      <c r="P129" s="45"/>
      <c r="Y129" s="37"/>
      <c r="Z129" s="37"/>
      <c r="AA129" s="37"/>
      <c r="AB129" s="37"/>
    </row>
    <row r="130" spans="2:28" ht="21.75">
      <c r="B130" s="13"/>
      <c r="C130" s="13"/>
      <c r="D130" s="13"/>
      <c r="E130" s="13"/>
      <c r="F130" s="13"/>
      <c r="G130" s="13"/>
      <c r="H130" s="13"/>
      <c r="I130" s="13"/>
      <c r="J130" s="47"/>
      <c r="K130" s="13"/>
      <c r="L130" s="45"/>
      <c r="M130" s="45"/>
      <c r="N130" s="45"/>
      <c r="O130" s="45"/>
      <c r="P130" s="45"/>
      <c r="Y130" s="37"/>
      <c r="Z130" s="37"/>
      <c r="AA130" s="37"/>
      <c r="AB130" s="37"/>
    </row>
    <row r="131" spans="2:28" ht="21.75">
      <c r="B131" s="13"/>
      <c r="C131" s="13"/>
      <c r="D131" s="13"/>
      <c r="E131" s="13"/>
      <c r="F131" s="13"/>
      <c r="G131" s="13"/>
      <c r="H131" s="13"/>
      <c r="I131" s="13"/>
      <c r="J131" s="47"/>
      <c r="K131" s="13"/>
      <c r="L131" s="45"/>
      <c r="M131" s="45"/>
      <c r="N131" s="45"/>
      <c r="O131" s="45"/>
      <c r="P131" s="45"/>
      <c r="Y131" s="37"/>
      <c r="Z131" s="37"/>
      <c r="AA131" s="37"/>
      <c r="AB131" s="37"/>
    </row>
    <row r="132" spans="2:28" ht="21.75">
      <c r="B132" s="13"/>
      <c r="C132" s="13"/>
      <c r="D132" s="13"/>
      <c r="E132" s="13"/>
      <c r="F132" s="13"/>
      <c r="G132" s="13"/>
      <c r="H132" s="13"/>
      <c r="I132" s="13"/>
      <c r="J132" s="47"/>
      <c r="K132" s="13"/>
      <c r="L132" s="45"/>
      <c r="M132" s="45"/>
      <c r="N132" s="45"/>
      <c r="O132" s="45"/>
      <c r="P132" s="45"/>
      <c r="Y132" s="37"/>
      <c r="Z132" s="37"/>
      <c r="AA132" s="37"/>
      <c r="AB132" s="37"/>
    </row>
    <row r="133" spans="2:28" ht="21.75">
      <c r="B133" s="13"/>
      <c r="C133" s="13"/>
      <c r="D133" s="13"/>
      <c r="E133" s="13"/>
      <c r="F133" s="13"/>
      <c r="G133" s="13"/>
      <c r="H133" s="13"/>
      <c r="I133" s="13"/>
      <c r="J133" s="47"/>
      <c r="K133" s="13"/>
      <c r="L133" s="45"/>
      <c r="M133" s="45"/>
      <c r="N133" s="45"/>
      <c r="O133" s="45"/>
      <c r="P133" s="45"/>
      <c r="Y133" s="37"/>
      <c r="Z133" s="37"/>
      <c r="AA133" s="37"/>
      <c r="AB133" s="37"/>
    </row>
    <row r="134" spans="2:28" ht="21.75">
      <c r="B134" s="13"/>
      <c r="C134" s="13"/>
      <c r="D134" s="13"/>
      <c r="E134" s="13"/>
      <c r="F134" s="13"/>
      <c r="G134" s="13"/>
      <c r="H134" s="13"/>
      <c r="I134" s="13"/>
      <c r="J134" s="47"/>
      <c r="K134" s="13"/>
      <c r="L134" s="45"/>
      <c r="M134" s="45"/>
      <c r="N134" s="45"/>
      <c r="O134" s="45"/>
      <c r="P134" s="45"/>
      <c r="Y134" s="37"/>
      <c r="Z134" s="37"/>
      <c r="AA134" s="37"/>
      <c r="AB134" s="37"/>
    </row>
    <row r="135" spans="2:28" ht="21.75">
      <c r="B135" s="13"/>
      <c r="C135" s="13"/>
      <c r="D135" s="13"/>
      <c r="E135" s="13"/>
      <c r="F135" s="13"/>
      <c r="G135" s="13"/>
      <c r="H135" s="13"/>
      <c r="I135" s="13"/>
      <c r="J135" s="47"/>
      <c r="K135" s="13"/>
      <c r="L135" s="45"/>
      <c r="M135" s="45"/>
      <c r="N135" s="45"/>
      <c r="O135" s="45"/>
      <c r="P135" s="45"/>
      <c r="Y135" s="37"/>
      <c r="Z135" s="37"/>
      <c r="AA135" s="37"/>
      <c r="AB135" s="37"/>
    </row>
    <row r="136" spans="2:28" ht="21.75">
      <c r="B136" s="13"/>
      <c r="C136" s="13"/>
      <c r="D136" s="13"/>
      <c r="E136" s="13"/>
      <c r="F136" s="13"/>
      <c r="G136" s="13"/>
      <c r="H136" s="13"/>
      <c r="I136" s="13"/>
      <c r="J136" s="47"/>
      <c r="K136" s="13"/>
      <c r="L136" s="45"/>
      <c r="M136" s="45"/>
      <c r="N136" s="45"/>
      <c r="O136" s="45"/>
      <c r="P136" s="45"/>
      <c r="Y136" s="37"/>
      <c r="Z136" s="37"/>
      <c r="AA136" s="37"/>
      <c r="AB136" s="37"/>
    </row>
    <row r="137" spans="2:28" ht="21.75">
      <c r="B137" s="13"/>
      <c r="C137" s="13"/>
      <c r="D137" s="13"/>
      <c r="E137" s="13"/>
      <c r="F137" s="13"/>
      <c r="G137" s="13"/>
      <c r="H137" s="13"/>
      <c r="I137" s="13"/>
      <c r="J137" s="47"/>
      <c r="K137" s="13"/>
      <c r="L137" s="45"/>
      <c r="M137" s="45"/>
      <c r="N137" s="45"/>
      <c r="O137" s="45"/>
      <c r="P137" s="45"/>
      <c r="Y137" s="37"/>
      <c r="Z137" s="37"/>
      <c r="AA137" s="37"/>
      <c r="AB137" s="37"/>
    </row>
    <row r="138" spans="2:28" ht="21.75">
      <c r="B138" s="13"/>
      <c r="C138" s="13"/>
      <c r="D138" s="13"/>
      <c r="E138" s="13"/>
      <c r="F138" s="13"/>
      <c r="G138" s="13"/>
      <c r="H138" s="13"/>
      <c r="I138" s="13"/>
      <c r="J138" s="47"/>
      <c r="K138" s="13"/>
      <c r="L138" s="45"/>
      <c r="M138" s="45"/>
      <c r="N138" s="45"/>
      <c r="O138" s="45"/>
      <c r="P138" s="45"/>
      <c r="Y138" s="37"/>
      <c r="Z138" s="37"/>
      <c r="AA138" s="37"/>
      <c r="AB138" s="37"/>
    </row>
    <row r="139" spans="2:28" ht="21.75">
      <c r="B139" s="13"/>
      <c r="C139" s="13"/>
      <c r="D139" s="13"/>
      <c r="E139" s="13"/>
      <c r="F139" s="13"/>
      <c r="G139" s="13"/>
      <c r="H139" s="13"/>
      <c r="I139" s="13"/>
      <c r="J139" s="47"/>
      <c r="K139" s="13"/>
      <c r="L139" s="45"/>
      <c r="M139" s="45"/>
      <c r="N139" s="45"/>
      <c r="O139" s="45"/>
      <c r="P139" s="45"/>
      <c r="Y139" s="37"/>
      <c r="Z139" s="37"/>
      <c r="AA139" s="37"/>
      <c r="AB139" s="37"/>
    </row>
    <row r="140" spans="2:28" ht="21.75">
      <c r="B140" s="13"/>
      <c r="C140" s="13"/>
      <c r="D140" s="13"/>
      <c r="E140" s="13"/>
      <c r="F140" s="13"/>
      <c r="G140" s="13"/>
      <c r="H140" s="13"/>
      <c r="I140" s="13"/>
      <c r="J140" s="47"/>
      <c r="K140" s="13"/>
      <c r="L140" s="45"/>
      <c r="M140" s="45"/>
      <c r="N140" s="45"/>
      <c r="O140" s="45"/>
      <c r="P140" s="45"/>
      <c r="Y140" s="37"/>
      <c r="Z140" s="37"/>
      <c r="AA140" s="37"/>
      <c r="AB140" s="37"/>
    </row>
    <row r="141" spans="2:28" ht="21.75">
      <c r="B141" s="13"/>
      <c r="C141" s="13"/>
      <c r="D141" s="13"/>
      <c r="E141" s="13"/>
      <c r="F141" s="13"/>
      <c r="G141" s="13"/>
      <c r="H141" s="13"/>
      <c r="I141" s="13"/>
      <c r="J141" s="47"/>
      <c r="K141" s="13"/>
      <c r="L141" s="45"/>
      <c r="M141" s="45"/>
      <c r="N141" s="45"/>
      <c r="O141" s="45"/>
      <c r="P141" s="45"/>
      <c r="Y141" s="37"/>
      <c r="Z141" s="37"/>
      <c r="AA141" s="37"/>
      <c r="AB141" s="37"/>
    </row>
    <row r="142" spans="2:28" ht="21.75">
      <c r="B142" s="13"/>
      <c r="C142" s="13"/>
      <c r="D142" s="13"/>
      <c r="E142" s="13"/>
      <c r="F142" s="13"/>
      <c r="G142" s="13"/>
      <c r="H142" s="13"/>
      <c r="I142" s="13"/>
      <c r="J142" s="47"/>
      <c r="K142" s="13"/>
      <c r="L142" s="45"/>
      <c r="M142" s="45"/>
      <c r="N142" s="45"/>
      <c r="O142" s="45"/>
      <c r="P142" s="45"/>
      <c r="Y142" s="37"/>
      <c r="Z142" s="37"/>
      <c r="AA142" s="37"/>
      <c r="AB142" s="37"/>
    </row>
    <row r="143" spans="2:28" ht="21.75">
      <c r="B143" s="13"/>
      <c r="C143" s="13"/>
      <c r="D143" s="13"/>
      <c r="E143" s="13"/>
      <c r="F143" s="13"/>
      <c r="G143" s="13"/>
      <c r="H143" s="13"/>
      <c r="I143" s="13"/>
      <c r="J143" s="47"/>
      <c r="K143" s="13"/>
      <c r="L143" s="45"/>
      <c r="M143" s="45"/>
      <c r="N143" s="45"/>
      <c r="O143" s="45"/>
      <c r="P143" s="45"/>
      <c r="Y143" s="37"/>
      <c r="Z143" s="37"/>
      <c r="AA143" s="37"/>
      <c r="AB143" s="37"/>
    </row>
    <row r="144" spans="2:28" ht="21.75">
      <c r="B144" s="13"/>
      <c r="C144" s="13"/>
      <c r="D144" s="13"/>
      <c r="E144" s="13"/>
      <c r="F144" s="13"/>
      <c r="G144" s="13"/>
      <c r="H144" s="13"/>
      <c r="I144" s="13"/>
      <c r="J144" s="47"/>
      <c r="K144" s="13"/>
      <c r="L144" s="45"/>
      <c r="M144" s="45"/>
      <c r="N144" s="45"/>
      <c r="O144" s="45"/>
      <c r="P144" s="45"/>
      <c r="Y144" s="37"/>
      <c r="Z144" s="37"/>
      <c r="AA144" s="37"/>
      <c r="AB144" s="37"/>
    </row>
    <row r="145" spans="2:28" ht="21.75">
      <c r="B145" s="13"/>
      <c r="C145" s="13"/>
      <c r="D145" s="13"/>
      <c r="E145" s="13"/>
      <c r="F145" s="13"/>
      <c r="G145" s="13"/>
      <c r="H145" s="13"/>
      <c r="I145" s="13"/>
      <c r="J145" s="47"/>
      <c r="K145" s="13"/>
      <c r="L145" s="45"/>
      <c r="M145" s="45"/>
      <c r="N145" s="45"/>
      <c r="O145" s="45"/>
      <c r="P145" s="45"/>
      <c r="Y145" s="37"/>
      <c r="Z145" s="37"/>
      <c r="AA145" s="37"/>
      <c r="AB145" s="37"/>
    </row>
    <row r="146" spans="2:28" ht="21.75">
      <c r="B146" s="13"/>
      <c r="C146" s="13"/>
      <c r="D146" s="13"/>
      <c r="E146" s="13"/>
      <c r="F146" s="13"/>
      <c r="G146" s="13"/>
      <c r="H146" s="13"/>
      <c r="I146" s="13"/>
      <c r="J146" s="47"/>
      <c r="K146" s="13"/>
      <c r="L146" s="45"/>
      <c r="M146" s="45"/>
      <c r="N146" s="45"/>
      <c r="O146" s="45"/>
      <c r="P146" s="45"/>
      <c r="Y146" s="37"/>
      <c r="Z146" s="37"/>
      <c r="AA146" s="37"/>
      <c r="AB146" s="37"/>
    </row>
    <row r="147" spans="2:28" ht="21.75">
      <c r="B147" s="13"/>
      <c r="C147" s="13"/>
      <c r="D147" s="13"/>
      <c r="E147" s="13"/>
      <c r="F147" s="13"/>
      <c r="G147" s="13"/>
      <c r="H147" s="13"/>
      <c r="I147" s="13"/>
      <c r="J147" s="47"/>
      <c r="K147" s="13"/>
      <c r="L147" s="45"/>
      <c r="M147" s="45"/>
      <c r="N147" s="45"/>
      <c r="O147" s="45"/>
      <c r="P147" s="45"/>
      <c r="Y147" s="37"/>
      <c r="Z147" s="37"/>
      <c r="AA147" s="37"/>
      <c r="AB147" s="37"/>
    </row>
    <row r="148" spans="2:28" ht="21.75">
      <c r="B148" s="13"/>
      <c r="C148" s="13"/>
      <c r="D148" s="13"/>
      <c r="E148" s="13"/>
      <c r="F148" s="13"/>
      <c r="G148" s="13"/>
      <c r="H148" s="13"/>
      <c r="I148" s="13"/>
      <c r="J148" s="47"/>
      <c r="K148" s="13"/>
      <c r="L148" s="45"/>
      <c r="M148" s="45"/>
      <c r="N148" s="45"/>
      <c r="O148" s="45"/>
      <c r="P148" s="45"/>
      <c r="Y148" s="37"/>
      <c r="Z148" s="37"/>
      <c r="AA148" s="37"/>
      <c r="AB148" s="37"/>
    </row>
    <row r="149" spans="2:28" ht="21.75">
      <c r="B149" s="13"/>
      <c r="C149" s="13"/>
      <c r="D149" s="13"/>
      <c r="E149" s="13"/>
      <c r="F149" s="13"/>
      <c r="G149" s="13"/>
      <c r="H149" s="13"/>
      <c r="I149" s="13"/>
      <c r="J149" s="47"/>
      <c r="K149" s="13"/>
      <c r="L149" s="45"/>
      <c r="M149" s="45"/>
      <c r="N149" s="45"/>
      <c r="O149" s="45"/>
      <c r="P149" s="45"/>
      <c r="Y149" s="37"/>
      <c r="Z149" s="37"/>
      <c r="AA149" s="37"/>
      <c r="AB149" s="37"/>
    </row>
    <row r="150" spans="2:28" ht="21.75">
      <c r="B150" s="13"/>
      <c r="C150" s="13"/>
      <c r="D150" s="13"/>
      <c r="E150" s="13"/>
      <c r="F150" s="13"/>
      <c r="G150" s="13"/>
      <c r="H150" s="13"/>
      <c r="I150" s="13"/>
      <c r="J150" s="47"/>
      <c r="K150" s="13"/>
      <c r="L150" s="45"/>
      <c r="M150" s="45"/>
      <c r="N150" s="45"/>
      <c r="O150" s="45"/>
      <c r="P150" s="45"/>
      <c r="Y150" s="37"/>
      <c r="Z150" s="37"/>
      <c r="AA150" s="37"/>
      <c r="AB150" s="37"/>
    </row>
    <row r="151" spans="2:28" ht="21.75">
      <c r="B151" s="13"/>
      <c r="C151" s="13"/>
      <c r="D151" s="13"/>
      <c r="E151" s="13"/>
      <c r="F151" s="13"/>
      <c r="G151" s="13"/>
      <c r="H151" s="13"/>
      <c r="I151" s="13"/>
      <c r="J151" s="47"/>
      <c r="K151" s="13"/>
      <c r="L151" s="45"/>
      <c r="M151" s="45"/>
      <c r="N151" s="45"/>
      <c r="O151" s="45"/>
      <c r="P151" s="45"/>
      <c r="Y151" s="37"/>
      <c r="Z151" s="37"/>
      <c r="AA151" s="37"/>
      <c r="AB151" s="37"/>
    </row>
    <row r="152" spans="2:28" ht="21.75">
      <c r="B152" s="13"/>
      <c r="C152" s="13"/>
      <c r="D152" s="13"/>
      <c r="E152" s="13"/>
      <c r="F152" s="13"/>
      <c r="G152" s="13"/>
      <c r="H152" s="13"/>
      <c r="I152" s="13"/>
      <c r="J152" s="47"/>
      <c r="K152" s="13"/>
      <c r="L152" s="45"/>
      <c r="M152" s="45"/>
      <c r="N152" s="45"/>
      <c r="O152" s="45"/>
      <c r="P152" s="45"/>
      <c r="Y152" s="37"/>
      <c r="Z152" s="37"/>
      <c r="AA152" s="37"/>
      <c r="AB152" s="37"/>
    </row>
    <row r="153" spans="2:28" ht="21.75">
      <c r="B153" s="13"/>
      <c r="C153" s="13"/>
      <c r="D153" s="13"/>
      <c r="E153" s="13"/>
      <c r="F153" s="13"/>
      <c r="G153" s="13"/>
      <c r="H153" s="13"/>
      <c r="I153" s="13"/>
      <c r="J153" s="47"/>
      <c r="K153" s="13"/>
      <c r="L153" s="45"/>
      <c r="M153" s="45"/>
      <c r="N153" s="45"/>
      <c r="O153" s="45"/>
      <c r="P153" s="45"/>
      <c r="Y153" s="37"/>
      <c r="Z153" s="37"/>
      <c r="AA153" s="37"/>
      <c r="AB153" s="37"/>
    </row>
    <row r="154" spans="2:28" ht="21.75">
      <c r="B154" s="13"/>
      <c r="C154" s="13"/>
      <c r="D154" s="13"/>
      <c r="E154" s="13"/>
      <c r="F154" s="13"/>
      <c r="G154" s="13"/>
      <c r="H154" s="13"/>
      <c r="I154" s="13"/>
      <c r="J154" s="47"/>
      <c r="K154" s="13"/>
      <c r="L154" s="45"/>
      <c r="M154" s="45"/>
      <c r="N154" s="45"/>
      <c r="O154" s="45"/>
      <c r="P154" s="45"/>
      <c r="Y154" s="37"/>
      <c r="Z154" s="37"/>
      <c r="AA154" s="37"/>
      <c r="AB154" s="37"/>
    </row>
    <row r="155" spans="2:28" ht="21.75">
      <c r="B155" s="13"/>
      <c r="C155" s="13"/>
      <c r="D155" s="13"/>
      <c r="E155" s="13"/>
      <c r="F155" s="13"/>
      <c r="G155" s="13"/>
      <c r="H155" s="13"/>
      <c r="I155" s="13"/>
      <c r="J155" s="47"/>
      <c r="K155" s="13"/>
      <c r="L155" s="45"/>
      <c r="M155" s="45"/>
      <c r="N155" s="45"/>
      <c r="O155" s="45"/>
      <c r="P155" s="45"/>
      <c r="Y155" s="37"/>
      <c r="Z155" s="37"/>
      <c r="AA155" s="37"/>
      <c r="AB155" s="37"/>
    </row>
    <row r="156" spans="2:28" ht="21.75">
      <c r="B156" s="13"/>
      <c r="C156" s="13"/>
      <c r="D156" s="13"/>
      <c r="E156" s="13"/>
      <c r="F156" s="13"/>
      <c r="G156" s="13"/>
      <c r="H156" s="13"/>
      <c r="I156" s="13"/>
      <c r="J156" s="47"/>
      <c r="K156" s="13"/>
      <c r="L156" s="45"/>
      <c r="M156" s="45"/>
      <c r="N156" s="45"/>
      <c r="O156" s="45"/>
      <c r="P156" s="45"/>
      <c r="Y156" s="37"/>
      <c r="Z156" s="37"/>
      <c r="AA156" s="37"/>
      <c r="AB156" s="37"/>
    </row>
    <row r="157" spans="2:28" ht="21.75">
      <c r="B157" s="13"/>
      <c r="C157" s="13"/>
      <c r="D157" s="13"/>
      <c r="E157" s="13"/>
      <c r="F157" s="13"/>
      <c r="G157" s="13"/>
      <c r="H157" s="13"/>
      <c r="I157" s="13"/>
      <c r="J157" s="47"/>
      <c r="K157" s="13"/>
      <c r="L157" s="45"/>
      <c r="M157" s="45"/>
      <c r="N157" s="45"/>
      <c r="O157" s="45"/>
      <c r="P157" s="45"/>
      <c r="Y157" s="37"/>
      <c r="Z157" s="37"/>
      <c r="AA157" s="37"/>
      <c r="AB157" s="37"/>
    </row>
    <row r="158" spans="2:28" ht="21.75">
      <c r="B158" s="13"/>
      <c r="C158" s="13"/>
      <c r="D158" s="13"/>
      <c r="E158" s="13"/>
      <c r="F158" s="13"/>
      <c r="G158" s="13"/>
      <c r="H158" s="13"/>
      <c r="I158" s="13"/>
      <c r="J158" s="47"/>
      <c r="K158" s="13"/>
      <c r="L158" s="45"/>
      <c r="M158" s="45"/>
      <c r="N158" s="45"/>
      <c r="O158" s="45"/>
      <c r="P158" s="45"/>
      <c r="Y158" s="37"/>
      <c r="Z158" s="37"/>
      <c r="AA158" s="37"/>
      <c r="AB158" s="37"/>
    </row>
    <row r="159" spans="2:28" ht="21.75">
      <c r="B159" s="13"/>
      <c r="C159" s="13"/>
      <c r="D159" s="13"/>
      <c r="E159" s="13"/>
      <c r="F159" s="13"/>
      <c r="G159" s="13"/>
      <c r="H159" s="13"/>
      <c r="I159" s="13"/>
      <c r="J159" s="47"/>
      <c r="K159" s="13"/>
      <c r="L159" s="45"/>
      <c r="M159" s="45"/>
      <c r="N159" s="45"/>
      <c r="O159" s="45"/>
      <c r="P159" s="45"/>
      <c r="Y159" s="37"/>
      <c r="Z159" s="37"/>
      <c r="AA159" s="37"/>
      <c r="AB159" s="37"/>
    </row>
    <row r="160" spans="2:28" ht="21.75">
      <c r="B160" s="13"/>
      <c r="C160" s="13"/>
      <c r="D160" s="13"/>
      <c r="E160" s="13"/>
      <c r="F160" s="13"/>
      <c r="G160" s="13"/>
      <c r="H160" s="13"/>
      <c r="I160" s="13"/>
      <c r="J160" s="47"/>
      <c r="K160" s="13"/>
      <c r="L160" s="45"/>
      <c r="M160" s="45"/>
      <c r="N160" s="45"/>
      <c r="O160" s="45"/>
      <c r="P160" s="45"/>
      <c r="Y160" s="37"/>
      <c r="Z160" s="37"/>
      <c r="AA160" s="37"/>
      <c r="AB160" s="37"/>
    </row>
    <row r="161" spans="2:28" ht="21.75">
      <c r="B161" s="13"/>
      <c r="C161" s="13"/>
      <c r="D161" s="13"/>
      <c r="E161" s="13"/>
      <c r="F161" s="13"/>
      <c r="G161" s="13"/>
      <c r="H161" s="13"/>
      <c r="I161" s="13"/>
      <c r="J161" s="47"/>
      <c r="K161" s="13"/>
      <c r="L161" s="45"/>
      <c r="M161" s="45"/>
      <c r="N161" s="45"/>
      <c r="O161" s="45"/>
      <c r="P161" s="45"/>
      <c r="Y161" s="37"/>
      <c r="Z161" s="37"/>
      <c r="AA161" s="37"/>
      <c r="AB161" s="37"/>
    </row>
    <row r="162" spans="2:28" ht="21.75">
      <c r="B162" s="13"/>
      <c r="C162" s="13"/>
      <c r="D162" s="13"/>
      <c r="E162" s="13"/>
      <c r="F162" s="13"/>
      <c r="G162" s="13"/>
      <c r="H162" s="13"/>
      <c r="I162" s="13"/>
      <c r="J162" s="47"/>
      <c r="K162" s="13"/>
      <c r="L162" s="45"/>
      <c r="M162" s="45"/>
      <c r="N162" s="45"/>
      <c r="O162" s="45"/>
      <c r="P162" s="45"/>
      <c r="Y162" s="37"/>
      <c r="Z162" s="37"/>
      <c r="AA162" s="37"/>
      <c r="AB162" s="37"/>
    </row>
    <row r="163" spans="2:28" ht="21.75">
      <c r="B163" s="13"/>
      <c r="C163" s="13"/>
      <c r="D163" s="13"/>
      <c r="E163" s="13"/>
      <c r="F163" s="13"/>
      <c r="G163" s="13"/>
      <c r="H163" s="13"/>
      <c r="I163" s="13"/>
      <c r="J163" s="47"/>
      <c r="K163" s="13"/>
      <c r="L163" s="45"/>
      <c r="M163" s="45"/>
      <c r="N163" s="45"/>
      <c r="O163" s="45"/>
      <c r="P163" s="45"/>
      <c r="Y163" s="37"/>
      <c r="Z163" s="37"/>
      <c r="AA163" s="37"/>
      <c r="AB163" s="37"/>
    </row>
    <row r="164" spans="2:28" ht="21.75">
      <c r="B164" s="13"/>
      <c r="C164" s="13"/>
      <c r="D164" s="13"/>
      <c r="E164" s="13"/>
      <c r="F164" s="13"/>
      <c r="G164" s="13"/>
      <c r="H164" s="13"/>
      <c r="I164" s="13"/>
      <c r="J164" s="47"/>
      <c r="K164" s="13"/>
      <c r="L164" s="45"/>
      <c r="M164" s="45"/>
      <c r="N164" s="45"/>
      <c r="O164" s="45"/>
      <c r="P164" s="45"/>
      <c r="Y164" s="37"/>
      <c r="Z164" s="37"/>
      <c r="AA164" s="37"/>
      <c r="AB164" s="37"/>
    </row>
    <row r="165" spans="2:28" ht="21.75">
      <c r="B165" s="13"/>
      <c r="C165" s="13"/>
      <c r="D165" s="13"/>
      <c r="E165" s="13"/>
      <c r="F165" s="13"/>
      <c r="G165" s="13"/>
      <c r="H165" s="13"/>
      <c r="I165" s="13"/>
      <c r="J165" s="47"/>
      <c r="K165" s="13"/>
      <c r="L165" s="45"/>
      <c r="M165" s="45"/>
      <c r="N165" s="45"/>
      <c r="O165" s="45"/>
      <c r="P165" s="45"/>
      <c r="Y165" s="37"/>
      <c r="Z165" s="37"/>
      <c r="AA165" s="37"/>
      <c r="AB165" s="37"/>
    </row>
    <row r="166" spans="2:28" ht="21.75">
      <c r="B166" s="13"/>
      <c r="C166" s="13"/>
      <c r="D166" s="13"/>
      <c r="E166" s="13"/>
      <c r="F166" s="13"/>
      <c r="G166" s="13"/>
      <c r="H166" s="13"/>
      <c r="I166" s="13"/>
      <c r="J166" s="47"/>
      <c r="K166" s="13"/>
      <c r="L166" s="45"/>
      <c r="M166" s="45"/>
      <c r="N166" s="45"/>
      <c r="O166" s="45"/>
      <c r="P166" s="45"/>
      <c r="Y166" s="37"/>
      <c r="Z166" s="37"/>
      <c r="AA166" s="37"/>
      <c r="AB166" s="37"/>
    </row>
    <row r="167" spans="2:28" ht="21.75">
      <c r="B167" s="13"/>
      <c r="C167" s="13"/>
      <c r="D167" s="13"/>
      <c r="E167" s="13"/>
      <c r="F167" s="13"/>
      <c r="G167" s="13"/>
      <c r="H167" s="13"/>
      <c r="I167" s="13"/>
      <c r="J167" s="47"/>
      <c r="K167" s="13"/>
      <c r="L167" s="45"/>
      <c r="M167" s="45"/>
      <c r="N167" s="45"/>
      <c r="O167" s="45"/>
      <c r="P167" s="45"/>
      <c r="Y167" s="37"/>
      <c r="Z167" s="37"/>
      <c r="AA167" s="37"/>
      <c r="AB167" s="37"/>
    </row>
    <row r="168" spans="2:28" ht="21.75">
      <c r="B168" s="13"/>
      <c r="C168" s="13"/>
      <c r="D168" s="13"/>
      <c r="E168" s="13"/>
      <c r="F168" s="13"/>
      <c r="G168" s="13"/>
      <c r="H168" s="13"/>
      <c r="I168" s="13"/>
      <c r="J168" s="47"/>
      <c r="K168" s="13"/>
      <c r="L168" s="45"/>
      <c r="M168" s="45"/>
      <c r="N168" s="45"/>
      <c r="O168" s="45"/>
      <c r="P168" s="45"/>
      <c r="Y168" s="37"/>
      <c r="Z168" s="37"/>
      <c r="AA168" s="37"/>
      <c r="AB168" s="37"/>
    </row>
    <row r="169" spans="2:28" ht="21.75">
      <c r="B169" s="13"/>
      <c r="C169" s="13"/>
      <c r="D169" s="13"/>
      <c r="E169" s="13"/>
      <c r="F169" s="13"/>
      <c r="G169" s="13"/>
      <c r="H169" s="13"/>
      <c r="I169" s="13"/>
      <c r="J169" s="47"/>
      <c r="K169" s="13"/>
      <c r="L169" s="45"/>
      <c r="M169" s="45"/>
      <c r="N169" s="45"/>
      <c r="O169" s="45"/>
      <c r="P169" s="45"/>
      <c r="Y169" s="37"/>
      <c r="Z169" s="37"/>
      <c r="AA169" s="37"/>
      <c r="AB169" s="37"/>
    </row>
    <row r="170" spans="2:28" ht="21.75">
      <c r="B170" s="13"/>
      <c r="C170" s="13"/>
      <c r="D170" s="13"/>
      <c r="E170" s="13"/>
      <c r="F170" s="13"/>
      <c r="G170" s="13"/>
      <c r="H170" s="13"/>
      <c r="I170" s="13"/>
      <c r="J170" s="47"/>
      <c r="K170" s="13"/>
      <c r="L170" s="45"/>
      <c r="M170" s="45"/>
      <c r="N170" s="45"/>
      <c r="O170" s="45"/>
      <c r="P170" s="45"/>
      <c r="Y170" s="37"/>
      <c r="Z170" s="37"/>
      <c r="AA170" s="37"/>
      <c r="AB170" s="37"/>
    </row>
    <row r="171" spans="2:28" ht="21.75">
      <c r="B171" s="13"/>
      <c r="C171" s="13"/>
      <c r="D171" s="13"/>
      <c r="E171" s="13"/>
      <c r="F171" s="13"/>
      <c r="G171" s="13"/>
      <c r="H171" s="13"/>
      <c r="I171" s="13"/>
      <c r="J171" s="47"/>
      <c r="K171" s="13"/>
      <c r="L171" s="45"/>
      <c r="M171" s="45"/>
      <c r="N171" s="45"/>
      <c r="O171" s="45"/>
      <c r="P171" s="45"/>
      <c r="Y171" s="37"/>
      <c r="Z171" s="37"/>
      <c r="AA171" s="37"/>
      <c r="AB171" s="37"/>
    </row>
    <row r="172" spans="2:28" ht="21.75">
      <c r="B172" s="13"/>
      <c r="C172" s="13"/>
      <c r="D172" s="13"/>
      <c r="E172" s="13"/>
      <c r="F172" s="13"/>
      <c r="G172" s="13"/>
      <c r="H172" s="13"/>
      <c r="I172" s="13"/>
      <c r="J172" s="47"/>
      <c r="K172" s="13"/>
      <c r="L172" s="45"/>
      <c r="M172" s="45"/>
      <c r="N172" s="45"/>
      <c r="O172" s="45"/>
      <c r="P172" s="45"/>
      <c r="Y172" s="37"/>
      <c r="Z172" s="37"/>
      <c r="AA172" s="37"/>
      <c r="AB172" s="37"/>
    </row>
    <row r="173" spans="2:28" ht="21.75">
      <c r="B173" s="13"/>
      <c r="C173" s="13"/>
      <c r="D173" s="13"/>
      <c r="E173" s="13"/>
      <c r="F173" s="13"/>
      <c r="G173" s="13"/>
      <c r="H173" s="13"/>
      <c r="I173" s="13"/>
      <c r="J173" s="47"/>
      <c r="K173" s="13"/>
      <c r="L173" s="45"/>
      <c r="M173" s="45"/>
      <c r="N173" s="45"/>
      <c r="O173" s="45"/>
      <c r="P173" s="45"/>
      <c r="Y173" s="37"/>
      <c r="Z173" s="37"/>
      <c r="AA173" s="37"/>
      <c r="AB173" s="37"/>
    </row>
    <row r="174" spans="2:28" ht="21.75">
      <c r="B174" s="13"/>
      <c r="C174" s="13"/>
      <c r="D174" s="13"/>
      <c r="E174" s="13"/>
      <c r="F174" s="13"/>
      <c r="G174" s="13"/>
      <c r="H174" s="13"/>
      <c r="I174" s="13"/>
      <c r="J174" s="47"/>
      <c r="K174" s="13"/>
      <c r="L174" s="45"/>
      <c r="M174" s="45"/>
      <c r="N174" s="45"/>
      <c r="O174" s="45"/>
      <c r="P174" s="45"/>
      <c r="Y174" s="37"/>
      <c r="Z174" s="37"/>
      <c r="AA174" s="37"/>
      <c r="AB174" s="37"/>
    </row>
    <row r="175" spans="2:28" ht="21.75">
      <c r="B175" s="13"/>
      <c r="C175" s="13"/>
      <c r="D175" s="13"/>
      <c r="E175" s="13"/>
      <c r="F175" s="13"/>
      <c r="G175" s="13"/>
      <c r="H175" s="13"/>
      <c r="I175" s="13"/>
      <c r="J175" s="47"/>
      <c r="K175" s="13"/>
      <c r="L175" s="45"/>
      <c r="M175" s="45"/>
      <c r="N175" s="45"/>
      <c r="O175" s="45"/>
      <c r="P175" s="45"/>
      <c r="Y175" s="37"/>
      <c r="Z175" s="37"/>
      <c r="AA175" s="37"/>
      <c r="AB175" s="37"/>
    </row>
    <row r="176" spans="2:28" ht="21.75">
      <c r="B176" s="13"/>
      <c r="C176" s="13"/>
      <c r="D176" s="13"/>
      <c r="E176" s="13"/>
      <c r="F176" s="13"/>
      <c r="G176" s="13"/>
      <c r="H176" s="13"/>
      <c r="I176" s="13"/>
      <c r="J176" s="47"/>
      <c r="K176" s="13"/>
      <c r="L176" s="45"/>
      <c r="M176" s="45"/>
      <c r="N176" s="45"/>
      <c r="O176" s="45"/>
      <c r="P176" s="45"/>
      <c r="Y176" s="37"/>
      <c r="Z176" s="37"/>
      <c r="AA176" s="37"/>
      <c r="AB176" s="37"/>
    </row>
    <row r="177" spans="2:28" ht="21.75">
      <c r="B177" s="13"/>
      <c r="C177" s="13"/>
      <c r="D177" s="13"/>
      <c r="E177" s="13"/>
      <c r="F177" s="13"/>
      <c r="G177" s="13"/>
      <c r="H177" s="13"/>
      <c r="I177" s="13"/>
      <c r="J177" s="47"/>
      <c r="K177" s="13"/>
      <c r="L177" s="45"/>
      <c r="M177" s="45"/>
      <c r="N177" s="45"/>
      <c r="O177" s="45"/>
      <c r="P177" s="45"/>
      <c r="Y177" s="37"/>
      <c r="Z177" s="37"/>
      <c r="AA177" s="37"/>
      <c r="AB177" s="37"/>
    </row>
    <row r="178" spans="2:28" ht="21.75">
      <c r="B178" s="13"/>
      <c r="C178" s="13"/>
      <c r="D178" s="13"/>
      <c r="E178" s="13"/>
      <c r="F178" s="13"/>
      <c r="G178" s="13"/>
      <c r="H178" s="13"/>
      <c r="I178" s="13"/>
      <c r="J178" s="47"/>
      <c r="K178" s="13"/>
      <c r="L178" s="45"/>
      <c r="M178" s="45"/>
      <c r="N178" s="45"/>
      <c r="O178" s="45"/>
      <c r="P178" s="45"/>
      <c r="Y178" s="37"/>
      <c r="Z178" s="37"/>
      <c r="AA178" s="37"/>
      <c r="AB178" s="37"/>
    </row>
    <row r="179" spans="2:28" ht="21.75">
      <c r="B179" s="13"/>
      <c r="C179" s="13"/>
      <c r="D179" s="13"/>
      <c r="E179" s="13"/>
      <c r="F179" s="13"/>
      <c r="G179" s="13"/>
      <c r="H179" s="13"/>
      <c r="I179" s="13"/>
      <c r="J179" s="47"/>
      <c r="K179" s="13"/>
      <c r="L179" s="45"/>
      <c r="M179" s="45"/>
      <c r="N179" s="45"/>
      <c r="O179" s="45"/>
      <c r="P179" s="45"/>
      <c r="Y179" s="37"/>
      <c r="Z179" s="37"/>
      <c r="AA179" s="37"/>
      <c r="AB179" s="37"/>
    </row>
    <row r="180" spans="2:28" ht="21.75">
      <c r="B180" s="13"/>
      <c r="C180" s="13"/>
      <c r="D180" s="13"/>
      <c r="E180" s="13"/>
      <c r="F180" s="13"/>
      <c r="G180" s="13"/>
      <c r="H180" s="13"/>
      <c r="I180" s="13"/>
      <c r="J180" s="47"/>
      <c r="K180" s="13"/>
      <c r="L180" s="45"/>
      <c r="M180" s="45"/>
      <c r="N180" s="45"/>
      <c r="O180" s="45"/>
      <c r="P180" s="45"/>
      <c r="Y180" s="37"/>
      <c r="Z180" s="37"/>
      <c r="AA180" s="37"/>
      <c r="AB180" s="37"/>
    </row>
    <row r="181" spans="2:28" ht="21.75">
      <c r="B181" s="13"/>
      <c r="C181" s="13"/>
      <c r="D181" s="13"/>
      <c r="E181" s="13"/>
      <c r="F181" s="13"/>
      <c r="G181" s="13"/>
      <c r="H181" s="13"/>
      <c r="I181" s="13"/>
      <c r="J181" s="47"/>
      <c r="K181" s="13"/>
      <c r="L181" s="45"/>
      <c r="M181" s="45"/>
      <c r="N181" s="45"/>
      <c r="O181" s="45"/>
      <c r="P181" s="45"/>
      <c r="Y181" s="37"/>
      <c r="Z181" s="37"/>
      <c r="AA181" s="37"/>
      <c r="AB181" s="37"/>
    </row>
    <row r="182" spans="2:28" ht="21.75">
      <c r="B182" s="13"/>
      <c r="C182" s="13"/>
      <c r="D182" s="13"/>
      <c r="E182" s="13"/>
      <c r="F182" s="13"/>
      <c r="G182" s="13"/>
      <c r="H182" s="13"/>
      <c r="I182" s="13"/>
      <c r="J182" s="47"/>
      <c r="K182" s="13"/>
      <c r="L182" s="45"/>
      <c r="M182" s="45"/>
      <c r="N182" s="45"/>
      <c r="O182" s="45"/>
      <c r="P182" s="45"/>
      <c r="Y182" s="37"/>
      <c r="Z182" s="37"/>
      <c r="AA182" s="37"/>
      <c r="AB182" s="37"/>
    </row>
    <row r="183" spans="2:28" ht="21.75">
      <c r="B183" s="13"/>
      <c r="C183" s="13"/>
      <c r="D183" s="13"/>
      <c r="E183" s="13"/>
      <c r="F183" s="13"/>
      <c r="G183" s="13"/>
      <c r="H183" s="13"/>
      <c r="I183" s="13"/>
      <c r="J183" s="47"/>
      <c r="K183" s="13"/>
      <c r="L183" s="45"/>
      <c r="M183" s="45"/>
      <c r="N183" s="45"/>
      <c r="O183" s="45"/>
      <c r="P183" s="45"/>
      <c r="Y183" s="37"/>
      <c r="Z183" s="37"/>
      <c r="AA183" s="37"/>
      <c r="AB183" s="37"/>
    </row>
    <row r="184" spans="2:28" ht="21.75">
      <c r="B184" s="13"/>
      <c r="C184" s="13"/>
      <c r="D184" s="13"/>
      <c r="E184" s="13"/>
      <c r="F184" s="13"/>
      <c r="G184" s="13"/>
      <c r="H184" s="13"/>
      <c r="I184" s="13"/>
      <c r="J184" s="47"/>
      <c r="K184" s="13"/>
      <c r="L184" s="45"/>
      <c r="M184" s="45"/>
      <c r="N184" s="45"/>
      <c r="O184" s="45"/>
      <c r="P184" s="45"/>
      <c r="Y184" s="37"/>
      <c r="Z184" s="37"/>
      <c r="AA184" s="37"/>
      <c r="AB184" s="37"/>
    </row>
    <row r="185" spans="2:28" ht="21.75">
      <c r="B185" s="13"/>
      <c r="C185" s="13"/>
      <c r="D185" s="13"/>
      <c r="E185" s="13"/>
      <c r="F185" s="13"/>
      <c r="G185" s="13"/>
      <c r="H185" s="13"/>
      <c r="I185" s="13"/>
      <c r="J185" s="47"/>
      <c r="K185" s="13"/>
      <c r="L185" s="45"/>
      <c r="M185" s="45"/>
      <c r="N185" s="45"/>
      <c r="O185" s="45"/>
      <c r="P185" s="45"/>
      <c r="Y185" s="37"/>
      <c r="Z185" s="37"/>
      <c r="AA185" s="37"/>
      <c r="AB185" s="37"/>
    </row>
    <row r="186" spans="2:28" ht="21.75">
      <c r="B186" s="13"/>
      <c r="C186" s="13"/>
      <c r="D186" s="13"/>
      <c r="E186" s="13"/>
      <c r="F186" s="13"/>
      <c r="G186" s="13"/>
      <c r="H186" s="13"/>
      <c r="I186" s="13"/>
      <c r="J186" s="47"/>
      <c r="K186" s="13"/>
      <c r="L186" s="45"/>
      <c r="M186" s="45"/>
      <c r="N186" s="45"/>
      <c r="O186" s="45"/>
      <c r="P186" s="45"/>
      <c r="Y186" s="37"/>
      <c r="Z186" s="37"/>
      <c r="AA186" s="37"/>
      <c r="AB186" s="37"/>
    </row>
    <row r="187" spans="2:28" ht="21.75">
      <c r="B187" s="13"/>
      <c r="C187" s="13"/>
      <c r="D187" s="13"/>
      <c r="E187" s="13"/>
      <c r="F187" s="13"/>
      <c r="G187" s="13"/>
      <c r="H187" s="13"/>
      <c r="I187" s="13"/>
      <c r="J187" s="47"/>
      <c r="K187" s="13"/>
      <c r="L187" s="45"/>
      <c r="M187" s="45"/>
      <c r="N187" s="45"/>
      <c r="O187" s="45"/>
      <c r="P187" s="45"/>
      <c r="Y187" s="37"/>
      <c r="Z187" s="37"/>
      <c r="AA187" s="37"/>
      <c r="AB187" s="37"/>
    </row>
    <row r="188" spans="2:28" ht="21.75">
      <c r="B188" s="13"/>
      <c r="C188" s="13"/>
      <c r="D188" s="13"/>
      <c r="E188" s="13"/>
      <c r="F188" s="13"/>
      <c r="G188" s="13"/>
      <c r="H188" s="13"/>
      <c r="I188" s="13"/>
      <c r="J188" s="47"/>
      <c r="K188" s="13"/>
      <c r="L188" s="45"/>
      <c r="M188" s="45"/>
      <c r="N188" s="45"/>
      <c r="O188" s="45"/>
      <c r="P188" s="45"/>
      <c r="Y188" s="37"/>
      <c r="Z188" s="37"/>
      <c r="AA188" s="37"/>
      <c r="AB188" s="37"/>
    </row>
    <row r="189" spans="2:28" ht="21.75">
      <c r="B189" s="13"/>
      <c r="C189" s="13"/>
      <c r="D189" s="13"/>
      <c r="E189" s="13"/>
      <c r="F189" s="13"/>
      <c r="G189" s="13"/>
      <c r="H189" s="13"/>
      <c r="I189" s="13"/>
      <c r="J189" s="47"/>
      <c r="K189" s="13"/>
      <c r="L189" s="45"/>
      <c r="M189" s="45"/>
      <c r="N189" s="45"/>
      <c r="O189" s="45"/>
      <c r="P189" s="45"/>
      <c r="Y189" s="37"/>
      <c r="Z189" s="37"/>
      <c r="AA189" s="37"/>
      <c r="AB189" s="37"/>
    </row>
    <row r="190" spans="2:28" ht="21.75">
      <c r="B190" s="13"/>
      <c r="C190" s="13"/>
      <c r="D190" s="13"/>
      <c r="E190" s="13"/>
      <c r="F190" s="13"/>
      <c r="G190" s="13"/>
      <c r="H190" s="13"/>
      <c r="I190" s="13"/>
      <c r="J190" s="47"/>
      <c r="K190" s="13"/>
      <c r="L190" s="45"/>
      <c r="M190" s="45"/>
      <c r="N190" s="45"/>
      <c r="O190" s="45"/>
      <c r="P190" s="45"/>
      <c r="Y190" s="37"/>
      <c r="Z190" s="37"/>
      <c r="AA190" s="37"/>
      <c r="AB190" s="37"/>
    </row>
    <row r="191" spans="2:28" ht="21.75">
      <c r="B191" s="13"/>
      <c r="C191" s="13"/>
      <c r="D191" s="13"/>
      <c r="E191" s="13"/>
      <c r="F191" s="13"/>
      <c r="G191" s="13"/>
      <c r="H191" s="13"/>
      <c r="I191" s="13"/>
      <c r="J191" s="47"/>
      <c r="K191" s="13"/>
      <c r="L191" s="45"/>
      <c r="M191" s="45"/>
      <c r="N191" s="45"/>
      <c r="O191" s="45"/>
      <c r="P191" s="45"/>
      <c r="Y191" s="37"/>
      <c r="Z191" s="37"/>
      <c r="AA191" s="37"/>
      <c r="AB191" s="37"/>
    </row>
    <row r="192" spans="2:28" ht="21.75">
      <c r="B192" s="13"/>
      <c r="C192" s="13"/>
      <c r="D192" s="13"/>
      <c r="E192" s="13"/>
      <c r="F192" s="13"/>
      <c r="G192" s="13"/>
      <c r="H192" s="13"/>
      <c r="I192" s="13"/>
      <c r="J192" s="47"/>
      <c r="K192" s="13"/>
      <c r="L192" s="45"/>
      <c r="M192" s="45"/>
      <c r="N192" s="45"/>
      <c r="O192" s="45"/>
      <c r="P192" s="45"/>
      <c r="Y192" s="37"/>
      <c r="Z192" s="37"/>
      <c r="AA192" s="37"/>
      <c r="AB192" s="37"/>
    </row>
    <row r="193" spans="2:28" ht="21.75">
      <c r="B193" s="13"/>
      <c r="C193" s="13"/>
      <c r="D193" s="13"/>
      <c r="E193" s="13"/>
      <c r="F193" s="13"/>
      <c r="G193" s="13"/>
      <c r="H193" s="13"/>
      <c r="I193" s="13"/>
      <c r="J193" s="47"/>
      <c r="K193" s="13"/>
      <c r="L193" s="45"/>
      <c r="M193" s="45"/>
      <c r="N193" s="45"/>
      <c r="O193" s="45"/>
      <c r="P193" s="45"/>
      <c r="Y193" s="37"/>
      <c r="Z193" s="37"/>
      <c r="AA193" s="37"/>
      <c r="AB193" s="37"/>
    </row>
    <row r="194" spans="2:28" ht="21.75">
      <c r="B194" s="13"/>
      <c r="C194" s="13"/>
      <c r="D194" s="13"/>
      <c r="E194" s="13"/>
      <c r="F194" s="13"/>
      <c r="G194" s="13"/>
      <c r="H194" s="13"/>
      <c r="I194" s="13"/>
      <c r="J194" s="47"/>
      <c r="K194" s="13"/>
      <c r="L194" s="45"/>
      <c r="M194" s="45"/>
      <c r="N194" s="45"/>
      <c r="O194" s="45"/>
      <c r="P194" s="45"/>
      <c r="Y194" s="37"/>
      <c r="Z194" s="37"/>
      <c r="AA194" s="37"/>
      <c r="AB194" s="37"/>
    </row>
    <row r="195" spans="2:28" ht="21.75">
      <c r="B195" s="13"/>
      <c r="C195" s="13"/>
      <c r="D195" s="13"/>
      <c r="E195" s="13"/>
      <c r="F195" s="13"/>
      <c r="G195" s="13"/>
      <c r="H195" s="13"/>
      <c r="I195" s="13"/>
      <c r="J195" s="47"/>
      <c r="K195" s="13"/>
      <c r="L195" s="45"/>
      <c r="M195" s="45"/>
      <c r="N195" s="45"/>
      <c r="O195" s="45"/>
      <c r="P195" s="45"/>
      <c r="Y195" s="37"/>
      <c r="Z195" s="37"/>
      <c r="AA195" s="37"/>
      <c r="AB195" s="37"/>
    </row>
    <row r="196" spans="2:28" ht="21.75">
      <c r="B196" s="13"/>
      <c r="C196" s="13"/>
      <c r="D196" s="13"/>
      <c r="E196" s="13"/>
      <c r="F196" s="13"/>
      <c r="G196" s="13"/>
      <c r="H196" s="13"/>
      <c r="I196" s="13"/>
      <c r="J196" s="47"/>
      <c r="K196" s="13"/>
      <c r="L196" s="45"/>
      <c r="M196" s="45"/>
      <c r="N196" s="45"/>
      <c r="O196" s="45"/>
      <c r="P196" s="45"/>
      <c r="Y196" s="37"/>
      <c r="Z196" s="37"/>
      <c r="AA196" s="37"/>
      <c r="AB196" s="37"/>
    </row>
    <row r="197" spans="2:28" ht="21.75">
      <c r="B197" s="13"/>
      <c r="C197" s="13"/>
      <c r="D197" s="13"/>
      <c r="E197" s="13"/>
      <c r="F197" s="13"/>
      <c r="G197" s="13"/>
      <c r="H197" s="13"/>
      <c r="I197" s="13"/>
      <c r="J197" s="47"/>
      <c r="K197" s="13"/>
      <c r="L197" s="45"/>
      <c r="M197" s="45"/>
      <c r="N197" s="45"/>
      <c r="O197" s="45"/>
      <c r="P197" s="45"/>
      <c r="Y197" s="37"/>
      <c r="Z197" s="37"/>
      <c r="AA197" s="37"/>
      <c r="AB197" s="37"/>
    </row>
    <row r="198" spans="2:28" ht="21.75">
      <c r="B198" s="13"/>
      <c r="C198" s="13"/>
      <c r="D198" s="13"/>
      <c r="E198" s="13"/>
      <c r="F198" s="13"/>
      <c r="G198" s="13"/>
      <c r="H198" s="13"/>
      <c r="I198" s="13"/>
      <c r="J198" s="47"/>
      <c r="K198" s="13"/>
      <c r="L198" s="45"/>
      <c r="M198" s="45"/>
      <c r="N198" s="45"/>
      <c r="O198" s="45"/>
      <c r="P198" s="45"/>
      <c r="Y198" s="37"/>
      <c r="Z198" s="37"/>
      <c r="AA198" s="37"/>
      <c r="AB198" s="37"/>
    </row>
    <row r="199" spans="2:28" ht="21.75">
      <c r="B199" s="13"/>
      <c r="C199" s="13"/>
      <c r="D199" s="13"/>
      <c r="E199" s="13"/>
      <c r="F199" s="13"/>
      <c r="G199" s="13"/>
      <c r="H199" s="13"/>
      <c r="I199" s="13"/>
      <c r="J199" s="47"/>
      <c r="K199" s="13"/>
      <c r="L199" s="45"/>
      <c r="M199" s="45"/>
      <c r="N199" s="45"/>
      <c r="O199" s="45"/>
      <c r="P199" s="45"/>
      <c r="Y199" s="37"/>
      <c r="Z199" s="37"/>
      <c r="AA199" s="37"/>
      <c r="AB199" s="37"/>
    </row>
    <row r="200" spans="2:28" ht="21.75">
      <c r="B200" s="13"/>
      <c r="C200" s="13"/>
      <c r="D200" s="13"/>
      <c r="E200" s="13"/>
      <c r="F200" s="13"/>
      <c r="G200" s="13"/>
      <c r="H200" s="13"/>
      <c r="I200" s="13"/>
      <c r="J200" s="47"/>
      <c r="K200" s="13"/>
      <c r="L200" s="45"/>
      <c r="M200" s="45"/>
      <c r="N200" s="45"/>
      <c r="O200" s="45"/>
      <c r="P200" s="45"/>
      <c r="Y200" s="37"/>
      <c r="Z200" s="37"/>
      <c r="AA200" s="37"/>
      <c r="AB200" s="37"/>
    </row>
    <row r="201" spans="2:28" ht="21.75">
      <c r="B201" s="13"/>
      <c r="C201" s="13"/>
      <c r="D201" s="13"/>
      <c r="E201" s="13"/>
      <c r="F201" s="13"/>
      <c r="G201" s="13"/>
      <c r="H201" s="13"/>
      <c r="I201" s="13"/>
      <c r="J201" s="47"/>
      <c r="K201" s="13"/>
      <c r="L201" s="45"/>
      <c r="M201" s="45"/>
      <c r="N201" s="45"/>
      <c r="O201" s="45"/>
      <c r="P201" s="45"/>
      <c r="Y201" s="37"/>
      <c r="Z201" s="37"/>
      <c r="AA201" s="37"/>
      <c r="AB201" s="37"/>
    </row>
    <row r="202" spans="2:28" ht="21.75">
      <c r="B202" s="13"/>
      <c r="C202" s="13"/>
      <c r="D202" s="13"/>
      <c r="E202" s="13"/>
      <c r="F202" s="13"/>
      <c r="G202" s="13"/>
      <c r="H202" s="13"/>
      <c r="I202" s="13"/>
      <c r="J202" s="47"/>
      <c r="K202" s="13"/>
      <c r="L202" s="45"/>
      <c r="M202" s="45"/>
      <c r="N202" s="45"/>
      <c r="O202" s="45"/>
      <c r="P202" s="45"/>
      <c r="Y202" s="37"/>
      <c r="Z202" s="37"/>
      <c r="AA202" s="37"/>
      <c r="AB202" s="37"/>
    </row>
    <row r="203" spans="2:28" ht="21.75">
      <c r="B203" s="13"/>
      <c r="C203" s="13"/>
      <c r="D203" s="13"/>
      <c r="E203" s="13"/>
      <c r="F203" s="13"/>
      <c r="G203" s="13"/>
      <c r="H203" s="13"/>
      <c r="I203" s="13"/>
      <c r="J203" s="47"/>
      <c r="K203" s="13"/>
      <c r="L203" s="45"/>
      <c r="M203" s="45"/>
      <c r="N203" s="45"/>
      <c r="O203" s="45"/>
      <c r="P203" s="45"/>
      <c r="Y203" s="37"/>
      <c r="Z203" s="37"/>
      <c r="AA203" s="37"/>
      <c r="AB203" s="37"/>
    </row>
    <row r="204" spans="2:28" ht="21.75">
      <c r="B204" s="13"/>
      <c r="C204" s="13"/>
      <c r="D204" s="13"/>
      <c r="E204" s="13"/>
      <c r="F204" s="13"/>
      <c r="G204" s="13"/>
      <c r="H204" s="13"/>
      <c r="I204" s="13"/>
      <c r="J204" s="47"/>
      <c r="K204" s="13"/>
      <c r="L204" s="45"/>
      <c r="M204" s="45"/>
      <c r="N204" s="45"/>
      <c r="O204" s="45"/>
      <c r="P204" s="45"/>
      <c r="Y204" s="37"/>
      <c r="Z204" s="37"/>
      <c r="AA204" s="37"/>
      <c r="AB204" s="37"/>
    </row>
    <row r="205" spans="2:28" ht="21.75">
      <c r="B205" s="13"/>
      <c r="C205" s="13"/>
      <c r="D205" s="13"/>
      <c r="E205" s="13"/>
      <c r="F205" s="13"/>
      <c r="G205" s="13"/>
      <c r="H205" s="13"/>
      <c r="I205" s="13"/>
      <c r="J205" s="47"/>
      <c r="K205" s="13"/>
      <c r="L205" s="45"/>
      <c r="M205" s="45"/>
      <c r="N205" s="45"/>
      <c r="O205" s="45"/>
      <c r="P205" s="45"/>
      <c r="Y205" s="37"/>
      <c r="Z205" s="37"/>
      <c r="AA205" s="37"/>
      <c r="AB205" s="37"/>
    </row>
    <row r="206" spans="2:28" ht="21.75">
      <c r="B206" s="13"/>
      <c r="C206" s="13"/>
      <c r="D206" s="13"/>
      <c r="E206" s="13"/>
      <c r="F206" s="13"/>
      <c r="G206" s="13"/>
      <c r="H206" s="13"/>
      <c r="I206" s="13"/>
      <c r="J206" s="47"/>
      <c r="K206" s="13"/>
      <c r="L206" s="45"/>
      <c r="M206" s="45"/>
      <c r="N206" s="45"/>
      <c r="O206" s="45"/>
      <c r="P206" s="45"/>
      <c r="Y206" s="37"/>
      <c r="Z206" s="37"/>
      <c r="AA206" s="37"/>
      <c r="AB206" s="37"/>
    </row>
    <row r="207" spans="2:28" ht="21.75">
      <c r="B207" s="13"/>
      <c r="C207" s="13"/>
      <c r="D207" s="13"/>
      <c r="E207" s="13"/>
      <c r="F207" s="13"/>
      <c r="G207" s="13"/>
      <c r="H207" s="13"/>
      <c r="I207" s="13"/>
      <c r="J207" s="47"/>
      <c r="K207" s="13"/>
      <c r="L207" s="45"/>
      <c r="M207" s="45"/>
      <c r="N207" s="45"/>
      <c r="O207" s="45"/>
      <c r="P207" s="45"/>
      <c r="Y207" s="37"/>
      <c r="Z207" s="37"/>
      <c r="AA207" s="37"/>
      <c r="AB207" s="37"/>
    </row>
    <row r="208" spans="2:28" ht="21.75">
      <c r="B208" s="13"/>
      <c r="C208" s="13"/>
      <c r="D208" s="13"/>
      <c r="E208" s="13"/>
      <c r="F208" s="13"/>
      <c r="G208" s="13"/>
      <c r="H208" s="13"/>
      <c r="I208" s="13"/>
      <c r="J208" s="47"/>
      <c r="K208" s="13"/>
      <c r="L208" s="45"/>
      <c r="M208" s="45"/>
      <c r="N208" s="45"/>
      <c r="O208" s="45"/>
      <c r="P208" s="45"/>
      <c r="Y208" s="37"/>
      <c r="Z208" s="37"/>
      <c r="AA208" s="37"/>
      <c r="AB208" s="37"/>
    </row>
    <row r="209" spans="2:28" ht="21.75">
      <c r="B209" s="13"/>
      <c r="C209" s="13"/>
      <c r="D209" s="13"/>
      <c r="E209" s="13"/>
      <c r="F209" s="13"/>
      <c r="G209" s="13"/>
      <c r="H209" s="13"/>
      <c r="I209" s="13"/>
      <c r="J209" s="47"/>
      <c r="K209" s="13"/>
      <c r="L209" s="45"/>
      <c r="M209" s="45"/>
      <c r="N209" s="45"/>
      <c r="O209" s="45"/>
      <c r="P209" s="45"/>
      <c r="Y209" s="37"/>
      <c r="Z209" s="37"/>
      <c r="AA209" s="37"/>
      <c r="AB209" s="37"/>
    </row>
    <row r="210" spans="2:28" ht="21.75">
      <c r="B210" s="13"/>
      <c r="C210" s="13"/>
      <c r="D210" s="13"/>
      <c r="E210" s="13"/>
      <c r="F210" s="13"/>
      <c r="G210" s="13"/>
      <c r="H210" s="13"/>
      <c r="I210" s="13"/>
      <c r="J210" s="47"/>
      <c r="K210" s="13"/>
      <c r="L210" s="45"/>
      <c r="M210" s="45"/>
      <c r="N210" s="45"/>
      <c r="O210" s="45"/>
      <c r="P210" s="45"/>
      <c r="Y210" s="37"/>
      <c r="Z210" s="37"/>
      <c r="AA210" s="37"/>
      <c r="AB210" s="37"/>
    </row>
    <row r="211" spans="2:28" ht="21.75">
      <c r="B211" s="13"/>
      <c r="C211" s="13"/>
      <c r="D211" s="13"/>
      <c r="E211" s="13"/>
      <c r="F211" s="13"/>
      <c r="G211" s="13"/>
      <c r="H211" s="13"/>
      <c r="I211" s="13"/>
      <c r="J211" s="47"/>
      <c r="K211" s="13"/>
      <c r="L211" s="45"/>
      <c r="M211" s="45"/>
      <c r="N211" s="45"/>
      <c r="O211" s="45"/>
      <c r="P211" s="45"/>
      <c r="Y211" s="37"/>
      <c r="Z211" s="37"/>
      <c r="AA211" s="37"/>
      <c r="AB211" s="37"/>
    </row>
    <row r="212" spans="2:28" ht="21.75">
      <c r="B212" s="13"/>
      <c r="C212" s="13"/>
      <c r="D212" s="13"/>
      <c r="E212" s="13"/>
      <c r="F212" s="13"/>
      <c r="G212" s="13"/>
      <c r="H212" s="13"/>
      <c r="I212" s="13"/>
      <c r="J212" s="47"/>
      <c r="K212" s="13"/>
      <c r="L212" s="45"/>
      <c r="M212" s="45"/>
      <c r="N212" s="45"/>
      <c r="O212" s="45"/>
      <c r="P212" s="45"/>
      <c r="Y212" s="37"/>
      <c r="Z212" s="37"/>
      <c r="AA212" s="37"/>
      <c r="AB212" s="37"/>
    </row>
    <row r="213" spans="2:28" ht="21.75">
      <c r="B213" s="13"/>
      <c r="C213" s="13"/>
      <c r="D213" s="13"/>
      <c r="E213" s="13"/>
      <c r="F213" s="13"/>
      <c r="G213" s="13"/>
      <c r="H213" s="13"/>
      <c r="I213" s="13"/>
      <c r="J213" s="47"/>
      <c r="K213" s="13"/>
      <c r="L213" s="45"/>
      <c r="M213" s="45"/>
      <c r="N213" s="45"/>
      <c r="O213" s="45"/>
      <c r="P213" s="45"/>
      <c r="Y213" s="37"/>
      <c r="Z213" s="37"/>
      <c r="AA213" s="37"/>
      <c r="AB213" s="37"/>
    </row>
    <row r="214" spans="2:28" ht="21.75">
      <c r="B214" s="13"/>
      <c r="C214" s="13"/>
      <c r="D214" s="13"/>
      <c r="E214" s="13"/>
      <c r="F214" s="13"/>
      <c r="G214" s="13"/>
      <c r="H214" s="13"/>
      <c r="I214" s="13"/>
      <c r="J214" s="47"/>
      <c r="K214" s="13"/>
      <c r="L214" s="45"/>
      <c r="M214" s="45"/>
      <c r="N214" s="45"/>
      <c r="O214" s="45"/>
      <c r="P214" s="45"/>
      <c r="Y214" s="37"/>
      <c r="Z214" s="37"/>
      <c r="AA214" s="37"/>
      <c r="AB214" s="37"/>
    </row>
    <row r="215" spans="2:28" ht="21.75">
      <c r="B215" s="13"/>
      <c r="C215" s="13"/>
      <c r="D215" s="13"/>
      <c r="E215" s="13"/>
      <c r="F215" s="13"/>
      <c r="G215" s="13"/>
      <c r="H215" s="13"/>
      <c r="I215" s="13"/>
      <c r="J215" s="47"/>
      <c r="K215" s="13"/>
      <c r="L215" s="45"/>
      <c r="M215" s="45"/>
      <c r="N215" s="45"/>
      <c r="O215" s="45"/>
      <c r="P215" s="45"/>
      <c r="Y215" s="37"/>
      <c r="Z215" s="37"/>
      <c r="AA215" s="37"/>
      <c r="AB215" s="37"/>
    </row>
    <row r="216" spans="2:28" ht="21.75">
      <c r="B216" s="13"/>
      <c r="C216" s="13"/>
      <c r="D216" s="13"/>
      <c r="E216" s="13"/>
      <c r="F216" s="13"/>
      <c r="G216" s="13"/>
      <c r="H216" s="13"/>
      <c r="I216" s="13"/>
      <c r="J216" s="47"/>
      <c r="K216" s="13"/>
      <c r="L216" s="45"/>
      <c r="M216" s="45"/>
      <c r="N216" s="45"/>
      <c r="O216" s="45"/>
      <c r="P216" s="45"/>
      <c r="Y216" s="37"/>
      <c r="Z216" s="37"/>
      <c r="AA216" s="37"/>
      <c r="AB216" s="37"/>
    </row>
    <row r="217" spans="2:28" ht="21.75">
      <c r="B217" s="13"/>
      <c r="C217" s="13"/>
      <c r="D217" s="13"/>
      <c r="E217" s="13"/>
      <c r="F217" s="13"/>
      <c r="G217" s="13"/>
      <c r="H217" s="13"/>
      <c r="I217" s="13"/>
      <c r="J217" s="47"/>
      <c r="K217" s="13"/>
      <c r="L217" s="45"/>
      <c r="M217" s="45"/>
      <c r="N217" s="45"/>
      <c r="O217" s="45"/>
      <c r="P217" s="45"/>
      <c r="Y217" s="37"/>
      <c r="Z217" s="37"/>
      <c r="AA217" s="37"/>
      <c r="AB217" s="37"/>
    </row>
    <row r="218" spans="2:28" ht="21.75">
      <c r="B218" s="13"/>
      <c r="C218" s="13"/>
      <c r="D218" s="13"/>
      <c r="E218" s="13"/>
      <c r="F218" s="13"/>
      <c r="G218" s="13"/>
      <c r="H218" s="13"/>
      <c r="I218" s="13"/>
      <c r="J218" s="47"/>
      <c r="K218" s="13"/>
      <c r="L218" s="45"/>
      <c r="M218" s="45"/>
      <c r="N218" s="45"/>
      <c r="O218" s="45"/>
      <c r="P218" s="45"/>
      <c r="Y218" s="37"/>
      <c r="Z218" s="37"/>
      <c r="AA218" s="37"/>
      <c r="AB218" s="37"/>
    </row>
    <row r="219" spans="2:28" ht="21.75">
      <c r="B219" s="13"/>
      <c r="C219" s="13"/>
      <c r="D219" s="13"/>
      <c r="E219" s="13"/>
      <c r="F219" s="13"/>
      <c r="G219" s="13"/>
      <c r="H219" s="13"/>
      <c r="I219" s="13"/>
      <c r="J219" s="47"/>
      <c r="K219" s="13"/>
      <c r="L219" s="45"/>
      <c r="M219" s="45"/>
      <c r="N219" s="45"/>
      <c r="O219" s="45"/>
      <c r="P219" s="45"/>
      <c r="Y219" s="37"/>
      <c r="Z219" s="37"/>
      <c r="AA219" s="37"/>
      <c r="AB219" s="37"/>
    </row>
    <row r="220" spans="2:28" ht="21.75">
      <c r="B220" s="13"/>
      <c r="C220" s="13"/>
      <c r="D220" s="13"/>
      <c r="E220" s="13"/>
      <c r="F220" s="13"/>
      <c r="G220" s="13"/>
      <c r="H220" s="13"/>
      <c r="I220" s="13"/>
      <c r="J220" s="47"/>
      <c r="K220" s="13"/>
      <c r="L220" s="45"/>
      <c r="M220" s="45"/>
      <c r="N220" s="45"/>
      <c r="O220" s="45"/>
      <c r="P220" s="45"/>
      <c r="Y220" s="37"/>
      <c r="Z220" s="37"/>
      <c r="AA220" s="37"/>
      <c r="AB220" s="37"/>
    </row>
    <row r="221" spans="25:28" ht="21.75">
      <c r="Y221" s="37"/>
      <c r="Z221" s="37"/>
      <c r="AA221" s="37"/>
      <c r="AB221" s="37"/>
    </row>
    <row r="222" spans="25:28" ht="21.75">
      <c r="Y222" s="37"/>
      <c r="Z222" s="37"/>
      <c r="AA222" s="37"/>
      <c r="AB222" s="37"/>
    </row>
    <row r="223" spans="25:28" ht="21.75">
      <c r="Y223" s="37"/>
      <c r="Z223" s="37"/>
      <c r="AA223" s="37"/>
      <c r="AB223" s="37"/>
    </row>
    <row r="224" spans="25:28" ht="21.75">
      <c r="Y224" s="37"/>
      <c r="Z224" s="37"/>
      <c r="AA224" s="37"/>
      <c r="AB224" s="37"/>
    </row>
    <row r="225" spans="25:28" ht="21.75">
      <c r="Y225" s="37"/>
      <c r="Z225" s="37"/>
      <c r="AA225" s="37"/>
      <c r="AB225" s="37"/>
    </row>
    <row r="226" spans="25:28" ht="21.75">
      <c r="Y226" s="37"/>
      <c r="Z226" s="37"/>
      <c r="AA226" s="37"/>
      <c r="AB226" s="37"/>
    </row>
    <row r="227" spans="25:28" ht="21.75">
      <c r="Y227" s="37"/>
      <c r="Z227" s="37"/>
      <c r="AA227" s="37"/>
      <c r="AB227" s="37"/>
    </row>
    <row r="228" spans="25:28" ht="21.75">
      <c r="Y228" s="37"/>
      <c r="Z228" s="37"/>
      <c r="AA228" s="37"/>
      <c r="AB228" s="37"/>
    </row>
    <row r="229" spans="25:28" ht="21.75">
      <c r="Y229" s="37"/>
      <c r="Z229" s="37"/>
      <c r="AA229" s="37"/>
      <c r="AB229" s="37"/>
    </row>
    <row r="230" spans="25:28" ht="21.75">
      <c r="Y230" s="37"/>
      <c r="Z230" s="37"/>
      <c r="AA230" s="37"/>
      <c r="AB230" s="37"/>
    </row>
    <row r="231" spans="25:28" ht="21.75">
      <c r="Y231" s="37"/>
      <c r="Z231" s="37"/>
      <c r="AA231" s="37"/>
      <c r="AB231" s="37"/>
    </row>
    <row r="232" spans="25:28" ht="21.75">
      <c r="Y232" s="37"/>
      <c r="Z232" s="37"/>
      <c r="AA232" s="37"/>
      <c r="AB232" s="37"/>
    </row>
    <row r="233" spans="25:28" ht="21.75">
      <c r="Y233" s="37"/>
      <c r="Z233" s="37"/>
      <c r="AA233" s="37"/>
      <c r="AB233" s="37"/>
    </row>
    <row r="234" spans="25:28" ht="21.75">
      <c r="Y234" s="37"/>
      <c r="Z234" s="37"/>
      <c r="AA234" s="37"/>
      <c r="AB234" s="37"/>
    </row>
    <row r="235" spans="25:28" ht="21.75">
      <c r="Y235" s="37"/>
      <c r="Z235" s="37"/>
      <c r="AA235" s="37"/>
      <c r="AB235" s="37"/>
    </row>
    <row r="236" spans="25:28" ht="21.75">
      <c r="Y236" s="37"/>
      <c r="Z236" s="37"/>
      <c r="AA236" s="37"/>
      <c r="AB236" s="37"/>
    </row>
    <row r="237" spans="25:28" ht="21.75">
      <c r="Y237" s="37"/>
      <c r="Z237" s="37"/>
      <c r="AA237" s="37"/>
      <c r="AB237" s="37"/>
    </row>
    <row r="238" spans="25:28" ht="21.75">
      <c r="Y238" s="37"/>
      <c r="Z238" s="37"/>
      <c r="AA238" s="37"/>
      <c r="AB238" s="37"/>
    </row>
    <row r="239" spans="25:28" ht="21.75">
      <c r="Y239" s="37"/>
      <c r="Z239" s="37"/>
      <c r="AA239" s="37"/>
      <c r="AB239" s="37"/>
    </row>
    <row r="240" spans="25:28" ht="21.75">
      <c r="Y240" s="37"/>
      <c r="Z240" s="37"/>
      <c r="AA240" s="37"/>
      <c r="AB240" s="37"/>
    </row>
    <row r="241" spans="25:28" ht="21.75">
      <c r="Y241" s="37"/>
      <c r="Z241" s="37"/>
      <c r="AA241" s="37"/>
      <c r="AB241" s="37"/>
    </row>
    <row r="242" spans="25:28" ht="21.75">
      <c r="Y242" s="37"/>
      <c r="Z242" s="37"/>
      <c r="AA242" s="37"/>
      <c r="AB242" s="37"/>
    </row>
    <row r="243" spans="25:28" ht="21.75">
      <c r="Y243" s="37"/>
      <c r="Z243" s="37"/>
      <c r="AA243" s="37"/>
      <c r="AB243" s="37"/>
    </row>
    <row r="244" spans="25:28" ht="21.75">
      <c r="Y244" s="37"/>
      <c r="Z244" s="37"/>
      <c r="AA244" s="37"/>
      <c r="AB244" s="37"/>
    </row>
    <row r="245" spans="25:28" ht="21.75">
      <c r="Y245" s="37"/>
      <c r="Z245" s="37"/>
      <c r="AA245" s="37"/>
      <c r="AB245" s="37"/>
    </row>
    <row r="246" spans="25:28" ht="21.75">
      <c r="Y246" s="37"/>
      <c r="Z246" s="37"/>
      <c r="AA246" s="37"/>
      <c r="AB246" s="37"/>
    </row>
    <row r="247" spans="25:28" ht="21.75">
      <c r="Y247" s="37"/>
      <c r="Z247" s="37"/>
      <c r="AA247" s="37"/>
      <c r="AB247" s="37"/>
    </row>
    <row r="248" spans="25:28" ht="21.75">
      <c r="Y248" s="37"/>
      <c r="Z248" s="37"/>
      <c r="AA248" s="37"/>
      <c r="AB248" s="37"/>
    </row>
    <row r="249" spans="25:28" ht="21.75">
      <c r="Y249" s="37"/>
      <c r="Z249" s="37"/>
      <c r="AA249" s="37"/>
      <c r="AB249" s="37"/>
    </row>
    <row r="250" spans="25:28" ht="21.75">
      <c r="Y250" s="37"/>
      <c r="Z250" s="37"/>
      <c r="AA250" s="37"/>
      <c r="AB250" s="37"/>
    </row>
    <row r="251" spans="25:28" ht="21.75">
      <c r="Y251" s="37"/>
      <c r="Z251" s="37"/>
      <c r="AA251" s="37"/>
      <c r="AB251" s="37"/>
    </row>
    <row r="252" spans="25:28" ht="21.75">
      <c r="Y252" s="37"/>
      <c r="Z252" s="37"/>
      <c r="AA252" s="37"/>
      <c r="AB252" s="37"/>
    </row>
    <row r="253" spans="25:28" ht="21.75">
      <c r="Y253" s="37"/>
      <c r="Z253" s="37"/>
      <c r="AA253" s="37"/>
      <c r="AB253" s="37"/>
    </row>
    <row r="254" spans="25:28" ht="21.75">
      <c r="Y254" s="37"/>
      <c r="Z254" s="37"/>
      <c r="AA254" s="37"/>
      <c r="AB254" s="37"/>
    </row>
    <row r="255" spans="25:28" ht="21.75">
      <c r="Y255" s="37"/>
      <c r="Z255" s="37"/>
      <c r="AA255" s="37"/>
      <c r="AB255" s="37"/>
    </row>
    <row r="256" spans="25:28" ht="21.75">
      <c r="Y256" s="37"/>
      <c r="Z256" s="37"/>
      <c r="AA256" s="37"/>
      <c r="AB256" s="37"/>
    </row>
    <row r="257" spans="25:28" ht="21.75">
      <c r="Y257" s="37"/>
      <c r="Z257" s="37"/>
      <c r="AA257" s="37"/>
      <c r="AB257" s="37"/>
    </row>
    <row r="258" spans="25:28" ht="21.75">
      <c r="Y258" s="37"/>
      <c r="Z258" s="37"/>
      <c r="AA258" s="37"/>
      <c r="AB258" s="37"/>
    </row>
    <row r="259" spans="25:28" ht="21.75">
      <c r="Y259" s="37"/>
      <c r="Z259" s="37"/>
      <c r="AA259" s="37"/>
      <c r="AB259" s="37"/>
    </row>
    <row r="260" spans="25:28" ht="21.75">
      <c r="Y260" s="37"/>
      <c r="Z260" s="37"/>
      <c r="AA260" s="37"/>
      <c r="AB260" s="37"/>
    </row>
    <row r="261" spans="25:28" ht="21.75">
      <c r="Y261" s="37"/>
      <c r="Z261" s="37"/>
      <c r="AA261" s="37"/>
      <c r="AB261" s="37"/>
    </row>
    <row r="262" spans="25:28" ht="21.75">
      <c r="Y262" s="37"/>
      <c r="Z262" s="37"/>
      <c r="AA262" s="37"/>
      <c r="AB262" s="37"/>
    </row>
    <row r="263" spans="25:28" ht="21.75">
      <c r="Y263" s="37"/>
      <c r="Z263" s="37"/>
      <c r="AA263" s="37"/>
      <c r="AB263" s="37"/>
    </row>
    <row r="264" spans="25:28" ht="21.75">
      <c r="Y264" s="37"/>
      <c r="Z264" s="37"/>
      <c r="AA264" s="37"/>
      <c r="AB264" s="37"/>
    </row>
    <row r="265" spans="25:28" ht="21.75">
      <c r="Y265" s="37"/>
      <c r="Z265" s="37"/>
      <c r="AA265" s="37"/>
      <c r="AB265" s="37"/>
    </row>
    <row r="266" spans="25:28" ht="21.75">
      <c r="Y266" s="37"/>
      <c r="Z266" s="37"/>
      <c r="AA266" s="37"/>
      <c r="AB266" s="37"/>
    </row>
    <row r="267" spans="25:28" ht="21.75">
      <c r="Y267" s="37"/>
      <c r="Z267" s="37"/>
      <c r="AA267" s="37"/>
      <c r="AB267" s="37"/>
    </row>
    <row r="268" spans="25:28" ht="21.75">
      <c r="Y268" s="37"/>
      <c r="Z268" s="37"/>
      <c r="AA268" s="37"/>
      <c r="AB268" s="37"/>
    </row>
    <row r="269" spans="25:28" ht="21.75">
      <c r="Y269" s="37"/>
      <c r="Z269" s="37"/>
      <c r="AA269" s="37"/>
      <c r="AB269" s="37"/>
    </row>
    <row r="270" spans="25:28" ht="21.75">
      <c r="Y270" s="37"/>
      <c r="Z270" s="37"/>
      <c r="AA270" s="37"/>
      <c r="AB270" s="37"/>
    </row>
    <row r="271" spans="25:28" ht="21.75">
      <c r="Y271" s="37"/>
      <c r="Z271" s="37"/>
      <c r="AA271" s="37"/>
      <c r="AB271" s="37"/>
    </row>
    <row r="272" spans="25:28" ht="21.75">
      <c r="Y272" s="37"/>
      <c r="Z272" s="37"/>
      <c r="AA272" s="37"/>
      <c r="AB272" s="37"/>
    </row>
    <row r="273" spans="25:28" ht="21.75">
      <c r="Y273" s="37"/>
      <c r="Z273" s="37"/>
      <c r="AA273" s="37"/>
      <c r="AB273" s="37"/>
    </row>
    <row r="274" spans="25:28" ht="21.75">
      <c r="Y274" s="37"/>
      <c r="Z274" s="37"/>
      <c r="AA274" s="37"/>
      <c r="AB274" s="37"/>
    </row>
    <row r="275" spans="25:28" ht="21.75">
      <c r="Y275" s="37"/>
      <c r="Z275" s="37"/>
      <c r="AA275" s="37"/>
      <c r="AB275" s="37"/>
    </row>
    <row r="276" spans="25:28" ht="21.75">
      <c r="Y276" s="37"/>
      <c r="Z276" s="37"/>
      <c r="AA276" s="37"/>
      <c r="AB276" s="37"/>
    </row>
    <row r="277" spans="25:28" ht="21.75">
      <c r="Y277" s="37"/>
      <c r="Z277" s="37"/>
      <c r="AA277" s="37"/>
      <c r="AB277" s="37"/>
    </row>
    <row r="278" spans="25:28" ht="21.75">
      <c r="Y278" s="37"/>
      <c r="Z278" s="37"/>
      <c r="AA278" s="37"/>
      <c r="AB278" s="37"/>
    </row>
    <row r="279" spans="25:28" ht="21.75">
      <c r="Y279" s="37"/>
      <c r="Z279" s="37"/>
      <c r="AA279" s="37"/>
      <c r="AB279" s="37"/>
    </row>
    <row r="280" spans="25:28" ht="21.75">
      <c r="Y280" s="37"/>
      <c r="Z280" s="37"/>
      <c r="AA280" s="37"/>
      <c r="AB280" s="37"/>
    </row>
    <row r="281" spans="25:28" ht="21.75">
      <c r="Y281" s="37"/>
      <c r="Z281" s="37"/>
      <c r="AA281" s="37"/>
      <c r="AB281" s="37"/>
    </row>
    <row r="282" spans="25:28" ht="21.75">
      <c r="Y282" s="37"/>
      <c r="Z282" s="37"/>
      <c r="AA282" s="37"/>
      <c r="AB282" s="37"/>
    </row>
    <row r="283" spans="25:28" ht="21.75">
      <c r="Y283" s="37"/>
      <c r="Z283" s="37"/>
      <c r="AA283" s="37"/>
      <c r="AB283" s="37"/>
    </row>
    <row r="284" spans="25:28" ht="21.75">
      <c r="Y284" s="37"/>
      <c r="Z284" s="37"/>
      <c r="AA284" s="37"/>
      <c r="AB284" s="37"/>
    </row>
    <row r="285" spans="25:28" ht="21.75">
      <c r="Y285" s="37"/>
      <c r="Z285" s="37"/>
      <c r="AA285" s="37"/>
      <c r="AB285" s="37"/>
    </row>
    <row r="286" spans="25:28" ht="21.75">
      <c r="Y286" s="37"/>
      <c r="Z286" s="37"/>
      <c r="AA286" s="37"/>
      <c r="AB286" s="37"/>
    </row>
    <row r="287" spans="25:28" ht="21.75">
      <c r="Y287" s="37"/>
      <c r="Z287" s="37"/>
      <c r="AA287" s="37"/>
      <c r="AB287" s="37"/>
    </row>
    <row r="288" spans="25:28" ht="21.75">
      <c r="Y288" s="37"/>
      <c r="Z288" s="37"/>
      <c r="AA288" s="37"/>
      <c r="AB288" s="37"/>
    </row>
    <row r="289" spans="25:28" ht="21.75">
      <c r="Y289" s="37"/>
      <c r="Z289" s="37"/>
      <c r="AA289" s="37"/>
      <c r="AB289" s="37"/>
    </row>
    <row r="290" spans="25:28" ht="21.75">
      <c r="Y290" s="37"/>
      <c r="Z290" s="37"/>
      <c r="AA290" s="37"/>
      <c r="AB290" s="37"/>
    </row>
    <row r="291" spans="25:28" ht="21.75">
      <c r="Y291" s="37"/>
      <c r="Z291" s="37"/>
      <c r="AA291" s="37"/>
      <c r="AB291" s="37"/>
    </row>
    <row r="292" spans="25:28" ht="21.75">
      <c r="Y292" s="37"/>
      <c r="Z292" s="37"/>
      <c r="AA292" s="37"/>
      <c r="AB292" s="37"/>
    </row>
    <row r="293" spans="25:28" ht="21.75">
      <c r="Y293" s="37"/>
      <c r="Z293" s="37"/>
      <c r="AA293" s="37"/>
      <c r="AB293" s="37"/>
    </row>
    <row r="294" spans="25:28" ht="21.75">
      <c r="Y294" s="37"/>
      <c r="Z294" s="37"/>
      <c r="AA294" s="37"/>
      <c r="AB294" s="37"/>
    </row>
    <row r="295" spans="25:28" ht="21.75">
      <c r="Y295" s="37"/>
      <c r="Z295" s="37"/>
      <c r="AA295" s="37"/>
      <c r="AB295" s="37"/>
    </row>
    <row r="296" spans="25:28" ht="21.75">
      <c r="Y296" s="37"/>
      <c r="Z296" s="37"/>
      <c r="AA296" s="37"/>
      <c r="AB296" s="37"/>
    </row>
    <row r="297" spans="25:28" ht="21.75">
      <c r="Y297" s="37"/>
      <c r="Z297" s="37"/>
      <c r="AA297" s="37"/>
      <c r="AB297" s="37"/>
    </row>
    <row r="298" spans="25:28" ht="21.75">
      <c r="Y298" s="37"/>
      <c r="Z298" s="37"/>
      <c r="AA298" s="37"/>
      <c r="AB298" s="37"/>
    </row>
    <row r="299" spans="25:28" ht="21.75">
      <c r="Y299" s="37"/>
      <c r="Z299" s="37"/>
      <c r="AA299" s="37"/>
      <c r="AB299" s="37"/>
    </row>
    <row r="300" spans="25:28" ht="21.75">
      <c r="Y300" s="37"/>
      <c r="Z300" s="37"/>
      <c r="AA300" s="37"/>
      <c r="AB300" s="37"/>
    </row>
    <row r="301" spans="25:28" ht="21.75">
      <c r="Y301" s="37"/>
      <c r="Z301" s="37"/>
      <c r="AA301" s="37"/>
      <c r="AB301" s="37"/>
    </row>
    <row r="302" spans="25:28" ht="21.75">
      <c r="Y302" s="37"/>
      <c r="Z302" s="37"/>
      <c r="AA302" s="37"/>
      <c r="AB302" s="37"/>
    </row>
    <row r="303" spans="25:28" ht="21.75">
      <c r="Y303" s="37"/>
      <c r="Z303" s="37"/>
      <c r="AA303" s="37"/>
      <c r="AB303" s="37"/>
    </row>
    <row r="304" spans="25:28" ht="21.75">
      <c r="Y304" s="37"/>
      <c r="Z304" s="37"/>
      <c r="AA304" s="37"/>
      <c r="AB304" s="37"/>
    </row>
    <row r="305" spans="25:28" ht="21.75">
      <c r="Y305" s="37"/>
      <c r="Z305" s="37"/>
      <c r="AA305" s="37"/>
      <c r="AB305" s="37"/>
    </row>
    <row r="306" spans="25:28" ht="21.75">
      <c r="Y306" s="37"/>
      <c r="Z306" s="37"/>
      <c r="AA306" s="37"/>
      <c r="AB306" s="37"/>
    </row>
    <row r="307" spans="25:28" ht="21.75">
      <c r="Y307" s="37"/>
      <c r="Z307" s="37"/>
      <c r="AA307" s="37"/>
      <c r="AB307" s="37"/>
    </row>
    <row r="308" spans="25:28" ht="21.75">
      <c r="Y308" s="37"/>
      <c r="Z308" s="37"/>
      <c r="AA308" s="37"/>
      <c r="AB308" s="37"/>
    </row>
    <row r="309" spans="25:28" ht="21.75">
      <c r="Y309" s="37"/>
      <c r="Z309" s="37"/>
      <c r="AA309" s="37"/>
      <c r="AB309" s="37"/>
    </row>
    <row r="310" spans="25:28" ht="21.75">
      <c r="Y310" s="37"/>
      <c r="Z310" s="37"/>
      <c r="AA310" s="37"/>
      <c r="AB310" s="37"/>
    </row>
    <row r="311" spans="25:28" ht="21.75">
      <c r="Y311" s="37"/>
      <c r="Z311" s="37"/>
      <c r="AA311" s="37"/>
      <c r="AB311" s="37"/>
    </row>
    <row r="312" spans="25:28" ht="21.75">
      <c r="Y312" s="37"/>
      <c r="Z312" s="37"/>
      <c r="AA312" s="37"/>
      <c r="AB312" s="37"/>
    </row>
    <row r="313" spans="25:28" ht="21.75">
      <c r="Y313" s="37"/>
      <c r="Z313" s="37"/>
      <c r="AA313" s="37"/>
      <c r="AB313" s="37"/>
    </row>
    <row r="314" spans="25:28" ht="21.75">
      <c r="Y314" s="37"/>
      <c r="Z314" s="37"/>
      <c r="AA314" s="37"/>
      <c r="AB314" s="37"/>
    </row>
    <row r="315" spans="25:28" ht="21.75">
      <c r="Y315" s="37"/>
      <c r="Z315" s="37"/>
      <c r="AA315" s="37"/>
      <c r="AB315" s="37"/>
    </row>
    <row r="316" spans="25:28" ht="21.75">
      <c r="Y316" s="37"/>
      <c r="Z316" s="37"/>
      <c r="AA316" s="37"/>
      <c r="AB316" s="37"/>
    </row>
    <row r="317" spans="25:28" ht="21.75">
      <c r="Y317" s="37"/>
      <c r="Z317" s="37"/>
      <c r="AA317" s="37"/>
      <c r="AB317" s="37"/>
    </row>
    <row r="318" spans="25:28" ht="21.75">
      <c r="Y318" s="37"/>
      <c r="Z318" s="37"/>
      <c r="AA318" s="37"/>
      <c r="AB318" s="37"/>
    </row>
    <row r="319" spans="25:28" ht="21.75">
      <c r="Y319" s="37"/>
      <c r="Z319" s="37"/>
      <c r="AA319" s="37"/>
      <c r="AB319" s="37"/>
    </row>
    <row r="320" spans="25:28" ht="21.75">
      <c r="Y320" s="37"/>
      <c r="Z320" s="37"/>
      <c r="AA320" s="37"/>
      <c r="AB320" s="37"/>
    </row>
    <row r="321" spans="25:28" ht="21.75">
      <c r="Y321" s="37"/>
      <c r="Z321" s="37"/>
      <c r="AA321" s="37"/>
      <c r="AB321" s="37"/>
    </row>
    <row r="322" spans="25:28" ht="21.75">
      <c r="Y322" s="37"/>
      <c r="Z322" s="37"/>
      <c r="AA322" s="37"/>
      <c r="AB322" s="37"/>
    </row>
    <row r="323" spans="25:28" ht="21.75">
      <c r="Y323" s="37"/>
      <c r="Z323" s="37"/>
      <c r="AA323" s="37"/>
      <c r="AB323" s="37"/>
    </row>
    <row r="324" spans="25:28" ht="21.75">
      <c r="Y324" s="37"/>
      <c r="Z324" s="37"/>
      <c r="AA324" s="37"/>
      <c r="AB324" s="37"/>
    </row>
    <row r="325" spans="25:28" ht="21.75">
      <c r="Y325" s="37"/>
      <c r="Z325" s="37"/>
      <c r="AA325" s="37"/>
      <c r="AB325" s="37"/>
    </row>
    <row r="326" spans="25:28" ht="21.75">
      <c r="Y326" s="37"/>
      <c r="Z326" s="37"/>
      <c r="AA326" s="37"/>
      <c r="AB326" s="37"/>
    </row>
    <row r="327" spans="25:28" ht="21.75">
      <c r="Y327" s="37"/>
      <c r="Z327" s="37"/>
      <c r="AA327" s="37"/>
      <c r="AB327" s="37"/>
    </row>
    <row r="328" spans="25:28" ht="21.75">
      <c r="Y328" s="37"/>
      <c r="Z328" s="37"/>
      <c r="AA328" s="37"/>
      <c r="AB328" s="37"/>
    </row>
    <row r="329" spans="25:28" ht="21.75">
      <c r="Y329" s="37"/>
      <c r="Z329" s="37"/>
      <c r="AA329" s="37"/>
      <c r="AB329" s="37"/>
    </row>
    <row r="330" spans="25:28" ht="21.75">
      <c r="Y330" s="37"/>
      <c r="Z330" s="37"/>
      <c r="AA330" s="37"/>
      <c r="AB330" s="37"/>
    </row>
    <row r="331" spans="25:28" ht="21.75">
      <c r="Y331" s="37"/>
      <c r="Z331" s="37"/>
      <c r="AA331" s="37"/>
      <c r="AB331" s="37"/>
    </row>
    <row r="332" spans="25:28" ht="21.75">
      <c r="Y332" s="37"/>
      <c r="Z332" s="37"/>
      <c r="AA332" s="37"/>
      <c r="AB332" s="37"/>
    </row>
    <row r="333" spans="25:28" ht="21.75">
      <c r="Y333" s="37"/>
      <c r="Z333" s="37"/>
      <c r="AA333" s="37"/>
      <c r="AB333" s="37"/>
    </row>
    <row r="334" spans="25:28" ht="21.75">
      <c r="Y334" s="37"/>
      <c r="Z334" s="37"/>
      <c r="AA334" s="37"/>
      <c r="AB334" s="37"/>
    </row>
    <row r="335" spans="25:28" ht="21.75">
      <c r="Y335" s="37"/>
      <c r="Z335" s="37"/>
      <c r="AA335" s="37"/>
      <c r="AB335" s="37"/>
    </row>
    <row r="336" spans="25:28" ht="21.75">
      <c r="Y336" s="37"/>
      <c r="Z336" s="37"/>
      <c r="AA336" s="37"/>
      <c r="AB336" s="37"/>
    </row>
    <row r="337" spans="25:28" ht="21.75">
      <c r="Y337" s="37"/>
      <c r="Z337" s="37"/>
      <c r="AA337" s="37"/>
      <c r="AB337" s="37"/>
    </row>
    <row r="338" spans="25:28" ht="21.75">
      <c r="Y338" s="37"/>
      <c r="Z338" s="37"/>
      <c r="AA338" s="37"/>
      <c r="AB338" s="37"/>
    </row>
    <row r="339" spans="25:28" ht="21.75">
      <c r="Y339" s="37"/>
      <c r="Z339" s="37"/>
      <c r="AA339" s="37"/>
      <c r="AB339" s="37"/>
    </row>
    <row r="340" spans="25:28" ht="21.75">
      <c r="Y340" s="37"/>
      <c r="Z340" s="37"/>
      <c r="AA340" s="37"/>
      <c r="AB340" s="37"/>
    </row>
    <row r="341" spans="25:28" ht="21.75">
      <c r="Y341" s="37"/>
      <c r="Z341" s="37"/>
      <c r="AA341" s="37"/>
      <c r="AB341" s="37"/>
    </row>
    <row r="342" spans="25:28" ht="21.75">
      <c r="Y342" s="37"/>
      <c r="Z342" s="37"/>
      <c r="AA342" s="37"/>
      <c r="AB342" s="37"/>
    </row>
    <row r="343" spans="25:28" ht="21.75">
      <c r="Y343" s="37"/>
      <c r="Z343" s="37"/>
      <c r="AA343" s="37"/>
      <c r="AB343" s="37"/>
    </row>
    <row r="344" spans="25:28" ht="21.75">
      <c r="Y344" s="37"/>
      <c r="Z344" s="37"/>
      <c r="AA344" s="37"/>
      <c r="AB344" s="37"/>
    </row>
    <row r="345" spans="25:28" ht="21.75">
      <c r="Y345" s="37"/>
      <c r="Z345" s="37"/>
      <c r="AA345" s="37"/>
      <c r="AB345" s="37"/>
    </row>
    <row r="346" spans="25:28" ht="21.75">
      <c r="Y346" s="37"/>
      <c r="Z346" s="37"/>
      <c r="AA346" s="37"/>
      <c r="AB346" s="37"/>
    </row>
    <row r="347" spans="25:28" ht="21.75">
      <c r="Y347" s="37"/>
      <c r="Z347" s="37"/>
      <c r="AA347" s="37"/>
      <c r="AB347" s="37"/>
    </row>
    <row r="348" spans="25:28" ht="21.75">
      <c r="Y348" s="37"/>
      <c r="Z348" s="37"/>
      <c r="AA348" s="37"/>
      <c r="AB348" s="37"/>
    </row>
    <row r="349" spans="25:28" ht="21.75">
      <c r="Y349" s="37"/>
      <c r="Z349" s="37"/>
      <c r="AA349" s="37"/>
      <c r="AB349" s="37"/>
    </row>
    <row r="350" spans="25:28" ht="21.75">
      <c r="Y350" s="37"/>
      <c r="Z350" s="37"/>
      <c r="AA350" s="37"/>
      <c r="AB350" s="37"/>
    </row>
    <row r="351" spans="25:28" ht="21.75">
      <c r="Y351" s="37"/>
      <c r="Z351" s="37"/>
      <c r="AA351" s="37"/>
      <c r="AB351" s="37"/>
    </row>
    <row r="352" spans="25:28" ht="21.75">
      <c r="Y352" s="37"/>
      <c r="Z352" s="37"/>
      <c r="AA352" s="37"/>
      <c r="AB352" s="37"/>
    </row>
    <row r="353" spans="25:28" ht="21.75">
      <c r="Y353" s="37"/>
      <c r="Z353" s="37"/>
      <c r="AA353" s="37"/>
      <c r="AB353" s="37"/>
    </row>
    <row r="354" spans="25:28" ht="21.75">
      <c r="Y354" s="37"/>
      <c r="Z354" s="37"/>
      <c r="AA354" s="37"/>
      <c r="AB354" s="37"/>
    </row>
    <row r="355" spans="25:28" ht="21.75">
      <c r="Y355" s="37"/>
      <c r="Z355" s="37"/>
      <c r="AA355" s="37"/>
      <c r="AB355" s="37"/>
    </row>
    <row r="356" spans="25:28" ht="21.75">
      <c r="Y356" s="37"/>
      <c r="Z356" s="37"/>
      <c r="AA356" s="37"/>
      <c r="AB356" s="37"/>
    </row>
    <row r="357" spans="25:28" ht="21.75">
      <c r="Y357" s="37"/>
      <c r="Z357" s="37"/>
      <c r="AA357" s="37"/>
      <c r="AB357" s="37"/>
    </row>
    <row r="358" spans="25:28" ht="21.75">
      <c r="Y358" s="37"/>
      <c r="Z358" s="37"/>
      <c r="AA358" s="37"/>
      <c r="AB358" s="37"/>
    </row>
    <row r="359" spans="25:28" ht="21.75">
      <c r="Y359" s="37"/>
      <c r="Z359" s="37"/>
      <c r="AA359" s="37"/>
      <c r="AB359" s="37"/>
    </row>
    <row r="360" spans="25:28" ht="21.75">
      <c r="Y360" s="37"/>
      <c r="Z360" s="37"/>
      <c r="AA360" s="37"/>
      <c r="AB360" s="37"/>
    </row>
    <row r="361" spans="25:28" ht="21.75">
      <c r="Y361" s="37"/>
      <c r="Z361" s="37"/>
      <c r="AA361" s="37"/>
      <c r="AB361" s="37"/>
    </row>
    <row r="362" spans="25:28" ht="21.75">
      <c r="Y362" s="37"/>
      <c r="Z362" s="37"/>
      <c r="AA362" s="37"/>
      <c r="AB362" s="37"/>
    </row>
    <row r="363" spans="25:28" ht="21.75">
      <c r="Y363" s="37"/>
      <c r="Z363" s="37"/>
      <c r="AA363" s="37"/>
      <c r="AB363" s="37"/>
    </row>
    <row r="364" spans="25:28" ht="21.75">
      <c r="Y364" s="37"/>
      <c r="Z364" s="37"/>
      <c r="AA364" s="37"/>
      <c r="AB364" s="37"/>
    </row>
    <row r="365" spans="25:28" ht="21.75">
      <c r="Y365" s="37"/>
      <c r="Z365" s="37"/>
      <c r="AA365" s="37"/>
      <c r="AB365" s="37"/>
    </row>
    <row r="366" spans="25:28" ht="21.75">
      <c r="Y366" s="37"/>
      <c r="Z366" s="37"/>
      <c r="AA366" s="37"/>
      <c r="AB366" s="37"/>
    </row>
    <row r="367" spans="25:28" ht="21.75">
      <c r="Y367" s="37"/>
      <c r="Z367" s="37"/>
      <c r="AA367" s="37"/>
      <c r="AB367" s="37"/>
    </row>
  </sheetData>
  <sheetProtection/>
  <mergeCells count="17">
    <mergeCell ref="Q23:R23"/>
    <mergeCell ref="I47:M47"/>
    <mergeCell ref="I57:M57"/>
    <mergeCell ref="B2:P2"/>
    <mergeCell ref="C8:I9"/>
    <mergeCell ref="J8:J9"/>
    <mergeCell ref="K8:K9"/>
    <mergeCell ref="L8:M8"/>
    <mergeCell ref="N8:O8"/>
    <mergeCell ref="P8:P9"/>
    <mergeCell ref="B23:O23"/>
    <mergeCell ref="J33:L33"/>
    <mergeCell ref="J31:L31"/>
    <mergeCell ref="B27:O27"/>
    <mergeCell ref="B24:O24"/>
    <mergeCell ref="B25:O25"/>
    <mergeCell ref="B26:O26"/>
  </mergeCells>
  <printOptions/>
  <pageMargins left="0" right="0" top="0.3937007874015748" bottom="0.1968503937007874" header="0.5118110236220472" footer="0.275590551181102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apichart</dc:creator>
  <cp:keywords/>
  <dc:description/>
  <cp:lastModifiedBy>Mr.Robin ThaiSaKonWindows Se7en V5</cp:lastModifiedBy>
  <cp:lastPrinted>2014-02-11T06:39:35Z</cp:lastPrinted>
  <dcterms:created xsi:type="dcterms:W3CDTF">2003-03-05T13:02:29Z</dcterms:created>
  <dcterms:modified xsi:type="dcterms:W3CDTF">2014-03-11T09:00:13Z</dcterms:modified>
  <cp:category/>
  <cp:version/>
  <cp:contentType/>
  <cp:contentStatus/>
</cp:coreProperties>
</file>